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firstSheet="1" activeTab="1"/>
  </bookViews>
  <sheets>
    <sheet name="Для Mohlenhoff" sheetId="7" r:id="rId1"/>
    <sheet name="Алюм. скруглён,высота15мм" sheetId="1" r:id="rId2"/>
    <sheet name="Алюм.скруглён,высота 18мм" sheetId="9" r:id="rId3"/>
    <sheet name="Алюм.скруглён,высота 20мм " sheetId="10" r:id="rId4"/>
    <sheet name="Алюм.скрулён.высота 24 мм" sheetId="14" r:id="rId5"/>
    <sheet name="Алюм.П-профиль,высота18,20 мм" sheetId="3" r:id="rId6"/>
    <sheet name="1501.Алюм. с алюм.втулками 15мм" sheetId="6" r:id="rId7"/>
    <sheet name="1801.Алюм.с алюм втулками" sheetId="11" r:id="rId8"/>
    <sheet name="2001.Алюм.с алюм.втулками" sheetId="12" r:id="rId9"/>
    <sheet name="2401.Алюм.с алюм втулками" sheetId="13" r:id="rId10"/>
    <sheet name="Нержавеющая сталь" sheetId="8" r:id="rId11"/>
    <sheet name="Дерево" sheetId="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8" i="14" l="1"/>
  <c r="E38" i="14"/>
  <c r="I37" i="14"/>
  <c r="E37" i="14"/>
  <c r="G37" i="14" s="1"/>
  <c r="I36" i="14"/>
  <c r="E36" i="14"/>
  <c r="G36" i="14" s="1"/>
  <c r="I35" i="14"/>
  <c r="E35" i="14"/>
  <c r="F35" i="14" s="1"/>
  <c r="H35" i="14" s="1"/>
  <c r="I34" i="14"/>
  <c r="E34" i="14"/>
  <c r="G34" i="14" s="1"/>
  <c r="I33" i="14"/>
  <c r="E33" i="14"/>
  <c r="G33" i="14" s="1"/>
  <c r="I32" i="14"/>
  <c r="E32" i="14"/>
  <c r="F32" i="14" s="1"/>
  <c r="H32" i="14" s="1"/>
  <c r="I31" i="14"/>
  <c r="E31" i="14"/>
  <c r="G31" i="14" s="1"/>
  <c r="I30" i="14"/>
  <c r="E30" i="14"/>
  <c r="G30" i="14" s="1"/>
  <c r="I29" i="14"/>
  <c r="E29" i="14"/>
  <c r="G29" i="14" s="1"/>
  <c r="I28" i="14"/>
  <c r="E28" i="14"/>
  <c r="F28" i="14" s="1"/>
  <c r="H28" i="14" s="1"/>
  <c r="I27" i="14"/>
  <c r="E27" i="14"/>
  <c r="G27" i="14" s="1"/>
  <c r="I26" i="14"/>
  <c r="F26" i="14"/>
  <c r="H26" i="14" s="1"/>
  <c r="E26" i="14"/>
  <c r="G26" i="14" s="1"/>
  <c r="I25" i="14"/>
  <c r="E25" i="14"/>
  <c r="G25" i="14" s="1"/>
  <c r="I24" i="14"/>
  <c r="E24" i="14"/>
  <c r="G24" i="14" s="1"/>
  <c r="I23" i="14"/>
  <c r="F23" i="14"/>
  <c r="H23" i="14" s="1"/>
  <c r="E23" i="14"/>
  <c r="G23" i="14" s="1"/>
  <c r="I22" i="14"/>
  <c r="E22" i="14"/>
  <c r="F22" i="14" s="1"/>
  <c r="H22" i="14" s="1"/>
  <c r="I21" i="14"/>
  <c r="E21" i="14"/>
  <c r="G21" i="14" s="1"/>
  <c r="I20" i="14"/>
  <c r="E20" i="14"/>
  <c r="G20" i="14" s="1"/>
  <c r="I19" i="14"/>
  <c r="E19" i="14"/>
  <c r="F19" i="14" s="1"/>
  <c r="H19" i="14" s="1"/>
  <c r="I18" i="14"/>
  <c r="E18" i="14"/>
  <c r="G18" i="14" s="1"/>
  <c r="I17" i="14"/>
  <c r="E17" i="14"/>
  <c r="G17" i="14" s="1"/>
  <c r="I16" i="14"/>
  <c r="E16" i="14"/>
  <c r="G16" i="14" s="1"/>
  <c r="I15" i="14"/>
  <c r="E15" i="14"/>
  <c r="G15" i="14" s="1"/>
  <c r="I14" i="14"/>
  <c r="E14" i="14"/>
  <c r="G14" i="14" s="1"/>
  <c r="I13" i="14"/>
  <c r="E13" i="14"/>
  <c r="G13" i="14" s="1"/>
  <c r="I12" i="14"/>
  <c r="E12" i="14"/>
  <c r="G12" i="14" s="1"/>
  <c r="I11" i="14"/>
  <c r="E11" i="14"/>
  <c r="G11" i="14" s="1"/>
  <c r="G35" i="14" l="1"/>
  <c r="F34" i="14"/>
  <c r="H34" i="14" s="1"/>
  <c r="F31" i="14"/>
  <c r="H31" i="14" s="1"/>
  <c r="F30" i="14"/>
  <c r="H30" i="14" s="1"/>
  <c r="F27" i="14"/>
  <c r="H27" i="14" s="1"/>
  <c r="G22" i="14"/>
  <c r="G19" i="14"/>
  <c r="F18" i="14"/>
  <c r="H18" i="14" s="1"/>
  <c r="F15" i="14"/>
  <c r="H15" i="14" s="1"/>
  <c r="F14" i="14"/>
  <c r="H14" i="14" s="1"/>
  <c r="F11" i="14"/>
  <c r="H11" i="14" s="1"/>
  <c r="F12" i="14"/>
  <c r="H12" i="14" s="1"/>
  <c r="F20" i="14"/>
  <c r="H20" i="14" s="1"/>
  <c r="F24" i="14"/>
  <c r="H24" i="14" s="1"/>
  <c r="F36" i="14"/>
  <c r="H36" i="14" s="1"/>
  <c r="F16" i="14"/>
  <c r="H16" i="14" s="1"/>
  <c r="F13" i="14"/>
  <c r="H13" i="14" s="1"/>
  <c r="F17" i="14"/>
  <c r="H17" i="14" s="1"/>
  <c r="F21" i="14"/>
  <c r="H21" i="14" s="1"/>
  <c r="F25" i="14"/>
  <c r="H25" i="14" s="1"/>
  <c r="G28" i="14"/>
  <c r="F29" i="14"/>
  <c r="H29" i="14" s="1"/>
  <c r="G32" i="14"/>
  <c r="F33" i="14"/>
  <c r="H33" i="14" s="1"/>
  <c r="F37" i="14"/>
  <c r="H37" i="14" s="1"/>
  <c r="F38" i="13"/>
  <c r="E38" i="13"/>
  <c r="I37" i="13"/>
  <c r="E37" i="13"/>
  <c r="G37" i="13" s="1"/>
  <c r="I36" i="13"/>
  <c r="E36" i="13"/>
  <c r="G36" i="13" s="1"/>
  <c r="I35" i="13"/>
  <c r="E35" i="13"/>
  <c r="G35" i="13" s="1"/>
  <c r="I34" i="13"/>
  <c r="E34" i="13"/>
  <c r="F34" i="13" s="1"/>
  <c r="H34" i="13" s="1"/>
  <c r="I33" i="13"/>
  <c r="E33" i="13"/>
  <c r="G33" i="13" s="1"/>
  <c r="I32" i="13"/>
  <c r="E32" i="13"/>
  <c r="G32" i="13" s="1"/>
  <c r="I31" i="13"/>
  <c r="G31" i="13"/>
  <c r="E31" i="13"/>
  <c r="F31" i="13" s="1"/>
  <c r="H31" i="13" s="1"/>
  <c r="I30" i="13"/>
  <c r="G30" i="13"/>
  <c r="E30" i="13"/>
  <c r="F30" i="13" s="1"/>
  <c r="H30" i="13" s="1"/>
  <c r="I29" i="13"/>
  <c r="E29" i="13"/>
  <c r="G29" i="13" s="1"/>
  <c r="I28" i="13"/>
  <c r="E28" i="13"/>
  <c r="G28" i="13" s="1"/>
  <c r="I27" i="13"/>
  <c r="F27" i="13"/>
  <c r="H27" i="13" s="1"/>
  <c r="E27" i="13"/>
  <c r="G27" i="13" s="1"/>
  <c r="I26" i="13"/>
  <c r="E26" i="13"/>
  <c r="F26" i="13" s="1"/>
  <c r="H26" i="13" s="1"/>
  <c r="I25" i="13"/>
  <c r="E25" i="13"/>
  <c r="G25" i="13" s="1"/>
  <c r="I24" i="13"/>
  <c r="E24" i="13"/>
  <c r="G24" i="13" s="1"/>
  <c r="I23" i="13"/>
  <c r="E23" i="13"/>
  <c r="G23" i="13" s="1"/>
  <c r="I22" i="13"/>
  <c r="E22" i="13"/>
  <c r="F22" i="13" s="1"/>
  <c r="H22" i="13" s="1"/>
  <c r="I21" i="13"/>
  <c r="E21" i="13"/>
  <c r="G21" i="13" s="1"/>
  <c r="I20" i="13"/>
  <c r="E20" i="13"/>
  <c r="G20" i="13" s="1"/>
  <c r="I19" i="13"/>
  <c r="E19" i="13"/>
  <c r="G19" i="13" s="1"/>
  <c r="I18" i="13"/>
  <c r="E18" i="13"/>
  <c r="F18" i="13" s="1"/>
  <c r="H18" i="13" s="1"/>
  <c r="I17" i="13"/>
  <c r="E17" i="13"/>
  <c r="G17" i="13" s="1"/>
  <c r="I16" i="13"/>
  <c r="E16" i="13"/>
  <c r="G16" i="13" s="1"/>
  <c r="I15" i="13"/>
  <c r="G15" i="13"/>
  <c r="E15" i="13"/>
  <c r="F15" i="13" s="1"/>
  <c r="H15" i="13" s="1"/>
  <c r="I14" i="13"/>
  <c r="G14" i="13"/>
  <c r="E14" i="13"/>
  <c r="F14" i="13" s="1"/>
  <c r="H14" i="13" s="1"/>
  <c r="I13" i="13"/>
  <c r="E13" i="13"/>
  <c r="G13" i="13" s="1"/>
  <c r="I12" i="13"/>
  <c r="E12" i="13"/>
  <c r="G12" i="13" s="1"/>
  <c r="I11" i="13"/>
  <c r="F11" i="13"/>
  <c r="H11" i="13" s="1"/>
  <c r="E11" i="13"/>
  <c r="G11" i="13" s="1"/>
  <c r="F38" i="12"/>
  <c r="E38" i="12"/>
  <c r="I37" i="12"/>
  <c r="G37" i="12"/>
  <c r="E37" i="12"/>
  <c r="F37" i="12" s="1"/>
  <c r="H37" i="12" s="1"/>
  <c r="I36" i="12"/>
  <c r="E36" i="12"/>
  <c r="G36" i="12" s="1"/>
  <c r="I35" i="12"/>
  <c r="E35" i="12"/>
  <c r="G35" i="12" s="1"/>
  <c r="I34" i="12"/>
  <c r="E34" i="12"/>
  <c r="G34" i="12" s="1"/>
  <c r="I33" i="12"/>
  <c r="E33" i="12"/>
  <c r="G33" i="12" s="1"/>
  <c r="I32" i="12"/>
  <c r="E32" i="12"/>
  <c r="F32" i="12" s="1"/>
  <c r="H32" i="12" s="1"/>
  <c r="I31" i="12"/>
  <c r="E31" i="12"/>
  <c r="G31" i="12" s="1"/>
  <c r="I30" i="12"/>
  <c r="E30" i="12"/>
  <c r="G30" i="12" s="1"/>
  <c r="I29" i="12"/>
  <c r="E29" i="12"/>
  <c r="G29" i="12" s="1"/>
  <c r="I28" i="12"/>
  <c r="E28" i="12"/>
  <c r="F28" i="12" s="1"/>
  <c r="H28" i="12" s="1"/>
  <c r="I27" i="12"/>
  <c r="E27" i="12"/>
  <c r="G27" i="12" s="1"/>
  <c r="I26" i="12"/>
  <c r="E26" i="12"/>
  <c r="G26" i="12" s="1"/>
  <c r="I25" i="12"/>
  <c r="E25" i="12"/>
  <c r="G25" i="12" s="1"/>
  <c r="I24" i="12"/>
  <c r="E24" i="12"/>
  <c r="F24" i="12" s="1"/>
  <c r="H24" i="12" s="1"/>
  <c r="I23" i="12"/>
  <c r="E23" i="12"/>
  <c r="G23" i="12" s="1"/>
  <c r="I22" i="12"/>
  <c r="E22" i="12"/>
  <c r="G22" i="12" s="1"/>
  <c r="I21" i="12"/>
  <c r="E21" i="12"/>
  <c r="G21" i="12" s="1"/>
  <c r="I20" i="12"/>
  <c r="E20" i="12"/>
  <c r="F20" i="12" s="1"/>
  <c r="H20" i="12" s="1"/>
  <c r="I19" i="12"/>
  <c r="E19" i="12"/>
  <c r="G19" i="12" s="1"/>
  <c r="I18" i="12"/>
  <c r="E18" i="12"/>
  <c r="G18" i="12" s="1"/>
  <c r="I17" i="12"/>
  <c r="E17" i="12"/>
  <c r="G17" i="12" s="1"/>
  <c r="I16" i="12"/>
  <c r="E16" i="12"/>
  <c r="F16" i="12" s="1"/>
  <c r="H16" i="12" s="1"/>
  <c r="I15" i="12"/>
  <c r="E15" i="12"/>
  <c r="G15" i="12" s="1"/>
  <c r="I14" i="12"/>
  <c r="E14" i="12"/>
  <c r="G14" i="12" s="1"/>
  <c r="I13" i="12"/>
  <c r="E13" i="12"/>
  <c r="G13" i="12" s="1"/>
  <c r="I12" i="12"/>
  <c r="E12" i="12"/>
  <c r="F12" i="12" s="1"/>
  <c r="H12" i="12" s="1"/>
  <c r="I11" i="12"/>
  <c r="E11" i="12"/>
  <c r="G11" i="12" s="1"/>
  <c r="F38" i="11"/>
  <c r="E38" i="11"/>
  <c r="I37" i="11"/>
  <c r="E37" i="11"/>
  <c r="G37" i="11" s="1"/>
  <c r="I36" i="11"/>
  <c r="E36" i="11"/>
  <c r="G36" i="11" s="1"/>
  <c r="I35" i="11"/>
  <c r="G35" i="11"/>
  <c r="E35" i="11"/>
  <c r="F35" i="11" s="1"/>
  <c r="H35" i="11" s="1"/>
  <c r="I34" i="11"/>
  <c r="G34" i="11"/>
  <c r="E34" i="11"/>
  <c r="F34" i="11" s="1"/>
  <c r="H34" i="11" s="1"/>
  <c r="I33" i="11"/>
  <c r="E33" i="11"/>
  <c r="G33" i="11" s="1"/>
  <c r="I32" i="11"/>
  <c r="E32" i="11"/>
  <c r="G32" i="11" s="1"/>
  <c r="I31" i="11"/>
  <c r="F31" i="11"/>
  <c r="H31" i="11" s="1"/>
  <c r="E31" i="11"/>
  <c r="G31" i="11" s="1"/>
  <c r="I30" i="11"/>
  <c r="E30" i="11"/>
  <c r="F30" i="11" s="1"/>
  <c r="H30" i="11" s="1"/>
  <c r="I29" i="11"/>
  <c r="E29" i="11"/>
  <c r="G29" i="11" s="1"/>
  <c r="I28" i="11"/>
  <c r="E28" i="11"/>
  <c r="G28" i="11" s="1"/>
  <c r="I27" i="11"/>
  <c r="E27" i="11"/>
  <c r="G27" i="11" s="1"/>
  <c r="I26" i="11"/>
  <c r="E26" i="11"/>
  <c r="F26" i="11" s="1"/>
  <c r="H26" i="11" s="1"/>
  <c r="I25" i="11"/>
  <c r="E25" i="11"/>
  <c r="G25" i="11" s="1"/>
  <c r="I24" i="11"/>
  <c r="E24" i="11"/>
  <c r="G24" i="11" s="1"/>
  <c r="I23" i="11"/>
  <c r="E23" i="11"/>
  <c r="G23" i="11" s="1"/>
  <c r="I22" i="11"/>
  <c r="E22" i="11"/>
  <c r="F22" i="11" s="1"/>
  <c r="H22" i="11" s="1"/>
  <c r="I21" i="11"/>
  <c r="E21" i="11"/>
  <c r="G21" i="11" s="1"/>
  <c r="I20" i="11"/>
  <c r="E20" i="11"/>
  <c r="G20" i="11" s="1"/>
  <c r="I19" i="11"/>
  <c r="G19" i="11"/>
  <c r="E19" i="11"/>
  <c r="F19" i="11" s="1"/>
  <c r="H19" i="11" s="1"/>
  <c r="I18" i="11"/>
  <c r="G18" i="11"/>
  <c r="E18" i="11"/>
  <c r="F18" i="11" s="1"/>
  <c r="H18" i="11" s="1"/>
  <c r="I17" i="11"/>
  <c r="E17" i="11"/>
  <c r="G17" i="11" s="1"/>
  <c r="I16" i="11"/>
  <c r="E16" i="11"/>
  <c r="G16" i="11" s="1"/>
  <c r="I15" i="11"/>
  <c r="F15" i="11"/>
  <c r="H15" i="11" s="1"/>
  <c r="E15" i="11"/>
  <c r="G15" i="11" s="1"/>
  <c r="I14" i="11"/>
  <c r="E14" i="11"/>
  <c r="F14" i="11" s="1"/>
  <c r="H14" i="11" s="1"/>
  <c r="I13" i="11"/>
  <c r="E13" i="11"/>
  <c r="G13" i="11" s="1"/>
  <c r="I12" i="11"/>
  <c r="E12" i="11"/>
  <c r="G12" i="11" s="1"/>
  <c r="I11" i="11"/>
  <c r="E11" i="11"/>
  <c r="G11" i="11" s="1"/>
  <c r="F38" i="6"/>
  <c r="E38" i="6"/>
  <c r="I37" i="6"/>
  <c r="E37" i="6"/>
  <c r="G37" i="6" s="1"/>
  <c r="I36" i="6"/>
  <c r="E36" i="6"/>
  <c r="G36" i="6" s="1"/>
  <c r="I35" i="6"/>
  <c r="E35" i="6"/>
  <c r="G35" i="6" s="1"/>
  <c r="I34" i="6"/>
  <c r="E34" i="6"/>
  <c r="G34" i="6" s="1"/>
  <c r="I33" i="6"/>
  <c r="E33" i="6"/>
  <c r="F33" i="6" s="1"/>
  <c r="H33" i="6" s="1"/>
  <c r="I32" i="6"/>
  <c r="E32" i="6"/>
  <c r="G32" i="6" s="1"/>
  <c r="I31" i="6"/>
  <c r="E31" i="6"/>
  <c r="G31" i="6" s="1"/>
  <c r="I30" i="6"/>
  <c r="E30" i="6"/>
  <c r="G30" i="6" s="1"/>
  <c r="I29" i="6"/>
  <c r="E29" i="6"/>
  <c r="G29" i="6" s="1"/>
  <c r="I28" i="6"/>
  <c r="E28" i="6"/>
  <c r="G28" i="6" s="1"/>
  <c r="I27" i="6"/>
  <c r="E27" i="6"/>
  <c r="G27" i="6" s="1"/>
  <c r="I26" i="6"/>
  <c r="F26" i="6"/>
  <c r="H26" i="6" s="1"/>
  <c r="E26" i="6"/>
  <c r="G26" i="6" s="1"/>
  <c r="I25" i="6"/>
  <c r="E25" i="6"/>
  <c r="G25" i="6" s="1"/>
  <c r="I24" i="6"/>
  <c r="E24" i="6"/>
  <c r="F24" i="6" s="1"/>
  <c r="H24" i="6" s="1"/>
  <c r="I23" i="6"/>
  <c r="F23" i="6"/>
  <c r="H23" i="6" s="1"/>
  <c r="E23" i="6"/>
  <c r="G23" i="6" s="1"/>
  <c r="I22" i="6"/>
  <c r="G22" i="6"/>
  <c r="E22" i="6"/>
  <c r="F22" i="6" s="1"/>
  <c r="H22" i="6" s="1"/>
  <c r="I21" i="6"/>
  <c r="E21" i="6"/>
  <c r="G21" i="6" s="1"/>
  <c r="I20" i="6"/>
  <c r="E20" i="6"/>
  <c r="F20" i="6" s="1"/>
  <c r="H20" i="6" s="1"/>
  <c r="I19" i="6"/>
  <c r="G19" i="6"/>
  <c r="E19" i="6"/>
  <c r="F19" i="6" s="1"/>
  <c r="H19" i="6" s="1"/>
  <c r="I18" i="6"/>
  <c r="E18" i="6"/>
  <c r="G18" i="6" s="1"/>
  <c r="I17" i="6"/>
  <c r="E17" i="6"/>
  <c r="G17" i="6" s="1"/>
  <c r="I16" i="6"/>
  <c r="E16" i="6"/>
  <c r="G16" i="6" s="1"/>
  <c r="I15" i="6"/>
  <c r="E15" i="6"/>
  <c r="G15" i="6" s="1"/>
  <c r="I14" i="6"/>
  <c r="E14" i="6"/>
  <c r="G14" i="6" s="1"/>
  <c r="I13" i="6"/>
  <c r="E13" i="6"/>
  <c r="G13" i="6" s="1"/>
  <c r="I12" i="6"/>
  <c r="E12" i="6"/>
  <c r="G12" i="6" s="1"/>
  <c r="I11" i="6"/>
  <c r="G11" i="6"/>
  <c r="F11" i="6"/>
  <c r="H11" i="6" s="1"/>
  <c r="E11" i="6"/>
  <c r="F38" i="1"/>
  <c r="E38" i="1"/>
  <c r="I37" i="1"/>
  <c r="E37" i="1"/>
  <c r="G37" i="1" s="1"/>
  <c r="I36" i="1"/>
  <c r="E36" i="1"/>
  <c r="G36" i="1" s="1"/>
  <c r="I35" i="1"/>
  <c r="G35" i="1"/>
  <c r="F35" i="1"/>
  <c r="H35" i="1" s="1"/>
  <c r="E35" i="1"/>
  <c r="I34" i="1"/>
  <c r="E34" i="1"/>
  <c r="F34" i="1" s="1"/>
  <c r="H34" i="1" s="1"/>
  <c r="I33" i="1"/>
  <c r="E33" i="1"/>
  <c r="G33" i="1" s="1"/>
  <c r="I32" i="1"/>
  <c r="G32" i="1"/>
  <c r="F32" i="1"/>
  <c r="H32" i="1" s="1"/>
  <c r="E32" i="1"/>
  <c r="I31" i="1"/>
  <c r="G31" i="1"/>
  <c r="E31" i="1"/>
  <c r="F31" i="1" s="1"/>
  <c r="H31" i="1" s="1"/>
  <c r="I30" i="1"/>
  <c r="E30" i="1"/>
  <c r="F30" i="1" s="1"/>
  <c r="H30" i="1" s="1"/>
  <c r="I29" i="1"/>
  <c r="E29" i="1"/>
  <c r="G29" i="1" s="1"/>
  <c r="I28" i="1"/>
  <c r="G28" i="1"/>
  <c r="E28" i="1"/>
  <c r="F28" i="1" s="1"/>
  <c r="H28" i="1" s="1"/>
  <c r="I27" i="1"/>
  <c r="E27" i="1"/>
  <c r="G27" i="1" s="1"/>
  <c r="I26" i="1"/>
  <c r="E26" i="1"/>
  <c r="F26" i="1" s="1"/>
  <c r="H26" i="1" s="1"/>
  <c r="I25" i="1"/>
  <c r="E25" i="1"/>
  <c r="G25" i="1" s="1"/>
  <c r="I24" i="1"/>
  <c r="E24" i="1"/>
  <c r="G24" i="1" s="1"/>
  <c r="I23" i="1"/>
  <c r="E23" i="1"/>
  <c r="F23" i="1" s="1"/>
  <c r="H23" i="1" s="1"/>
  <c r="I22" i="1"/>
  <c r="E22" i="1"/>
  <c r="F22" i="1" s="1"/>
  <c r="H22" i="1" s="1"/>
  <c r="I21" i="1"/>
  <c r="E21" i="1"/>
  <c r="G21" i="1" s="1"/>
  <c r="I20" i="1"/>
  <c r="E20" i="1"/>
  <c r="G20" i="1" s="1"/>
  <c r="I19" i="1"/>
  <c r="F19" i="1"/>
  <c r="H19" i="1" s="1"/>
  <c r="E19" i="1"/>
  <c r="G19" i="1" s="1"/>
  <c r="I18" i="1"/>
  <c r="E18" i="1"/>
  <c r="F18" i="1" s="1"/>
  <c r="H18" i="1" s="1"/>
  <c r="I17" i="1"/>
  <c r="E17" i="1"/>
  <c r="G17" i="1" s="1"/>
  <c r="I16" i="1"/>
  <c r="F16" i="1"/>
  <c r="H16" i="1" s="1"/>
  <c r="E16" i="1"/>
  <c r="G16" i="1" s="1"/>
  <c r="I15" i="1"/>
  <c r="G15" i="1"/>
  <c r="E15" i="1"/>
  <c r="F15" i="1" s="1"/>
  <c r="H15" i="1" s="1"/>
  <c r="I14" i="1"/>
  <c r="E14" i="1"/>
  <c r="F14" i="1" s="1"/>
  <c r="H14" i="1" s="1"/>
  <c r="I13" i="1"/>
  <c r="E13" i="1"/>
  <c r="G13" i="1" s="1"/>
  <c r="I12" i="1"/>
  <c r="G12" i="1"/>
  <c r="E12" i="1"/>
  <c r="F12" i="1" s="1"/>
  <c r="H12" i="1" s="1"/>
  <c r="I11" i="1"/>
  <c r="G11" i="1"/>
  <c r="E11" i="1"/>
  <c r="F11" i="1" s="1"/>
  <c r="H11" i="1" s="1"/>
  <c r="G38" i="9"/>
  <c r="F38" i="9"/>
  <c r="J37" i="9"/>
  <c r="F37" i="9"/>
  <c r="H37" i="9" s="1"/>
  <c r="J36" i="9"/>
  <c r="F36" i="9"/>
  <c r="H36" i="9" s="1"/>
  <c r="J35" i="9"/>
  <c r="F35" i="9"/>
  <c r="H35" i="9" s="1"/>
  <c r="J34" i="9"/>
  <c r="F34" i="9"/>
  <c r="H34" i="9" s="1"/>
  <c r="J33" i="9"/>
  <c r="F33" i="9"/>
  <c r="H33" i="9" s="1"/>
  <c r="J32" i="9"/>
  <c r="F32" i="9"/>
  <c r="H32" i="9" s="1"/>
  <c r="J31" i="9"/>
  <c r="F31" i="9"/>
  <c r="H31" i="9" s="1"/>
  <c r="J30" i="9"/>
  <c r="F30" i="9"/>
  <c r="G30" i="9" s="1"/>
  <c r="I30" i="9" s="1"/>
  <c r="J29" i="9"/>
  <c r="F29" i="9"/>
  <c r="H29" i="9" s="1"/>
  <c r="J28" i="9"/>
  <c r="F28" i="9"/>
  <c r="G28" i="9" s="1"/>
  <c r="I28" i="9" s="1"/>
  <c r="J27" i="9"/>
  <c r="F27" i="9"/>
  <c r="H27" i="9" s="1"/>
  <c r="J26" i="9"/>
  <c r="F26" i="9"/>
  <c r="G26" i="9" s="1"/>
  <c r="I26" i="9" s="1"/>
  <c r="J25" i="9"/>
  <c r="F25" i="9"/>
  <c r="H25" i="9" s="1"/>
  <c r="J24" i="9"/>
  <c r="F24" i="9"/>
  <c r="G24" i="9" s="1"/>
  <c r="I24" i="9" s="1"/>
  <c r="J23" i="9"/>
  <c r="H23" i="9"/>
  <c r="F23" i="9"/>
  <c r="G23" i="9" s="1"/>
  <c r="I23" i="9" s="1"/>
  <c r="J22" i="9"/>
  <c r="H22" i="9"/>
  <c r="F22" i="9"/>
  <c r="G22" i="9" s="1"/>
  <c r="I22" i="9" s="1"/>
  <c r="J21" i="9"/>
  <c r="F21" i="9"/>
  <c r="H21" i="9" s="1"/>
  <c r="J20" i="9"/>
  <c r="F20" i="9"/>
  <c r="H20" i="9" s="1"/>
  <c r="J19" i="9"/>
  <c r="G19" i="9"/>
  <c r="I19" i="9" s="1"/>
  <c r="F19" i="9"/>
  <c r="H19" i="9" s="1"/>
  <c r="J18" i="9"/>
  <c r="F18" i="9"/>
  <c r="G18" i="9" s="1"/>
  <c r="I18" i="9" s="1"/>
  <c r="J17" i="9"/>
  <c r="F17" i="9"/>
  <c r="H17" i="9" s="1"/>
  <c r="J16" i="9"/>
  <c r="F16" i="9"/>
  <c r="H16" i="9" s="1"/>
  <c r="J15" i="9"/>
  <c r="F15" i="9"/>
  <c r="H15" i="9" s="1"/>
  <c r="J14" i="9"/>
  <c r="F14" i="9"/>
  <c r="G14" i="9" s="1"/>
  <c r="I14" i="9" s="1"/>
  <c r="J13" i="9"/>
  <c r="F13" i="9"/>
  <c r="H13" i="9" s="1"/>
  <c r="J12" i="9"/>
  <c r="F12" i="9"/>
  <c r="G12" i="9" s="1"/>
  <c r="I12" i="9" s="1"/>
  <c r="J11" i="9"/>
  <c r="F11" i="9"/>
  <c r="H11" i="9" s="1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11" i="10"/>
  <c r="G14" i="10"/>
  <c r="G15" i="10"/>
  <c r="G18" i="10"/>
  <c r="G19" i="10"/>
  <c r="G22" i="10"/>
  <c r="G23" i="10"/>
  <c r="G26" i="10"/>
  <c r="G27" i="10"/>
  <c r="G30" i="10"/>
  <c r="G31" i="10"/>
  <c r="G34" i="10"/>
  <c r="G35" i="10"/>
  <c r="F14" i="10"/>
  <c r="H14" i="10" s="1"/>
  <c r="F18" i="10"/>
  <c r="H18" i="10" s="1"/>
  <c r="F22" i="10"/>
  <c r="H22" i="10" s="1"/>
  <c r="F26" i="10"/>
  <c r="H26" i="10" s="1"/>
  <c r="F30" i="10"/>
  <c r="H30" i="10" s="1"/>
  <c r="F34" i="10"/>
  <c r="H34" i="10" s="1"/>
  <c r="E13" i="10"/>
  <c r="G13" i="10" s="1"/>
  <c r="E14" i="10"/>
  <c r="E15" i="10"/>
  <c r="F15" i="10" s="1"/>
  <c r="H15" i="10" s="1"/>
  <c r="E16" i="10"/>
  <c r="G16" i="10" s="1"/>
  <c r="E17" i="10"/>
  <c r="G17" i="10" s="1"/>
  <c r="E18" i="10"/>
  <c r="E19" i="10"/>
  <c r="F19" i="10" s="1"/>
  <c r="H19" i="10" s="1"/>
  <c r="E20" i="10"/>
  <c r="G20" i="10" s="1"/>
  <c r="E21" i="10"/>
  <c r="G21" i="10" s="1"/>
  <c r="E22" i="10"/>
  <c r="E23" i="10"/>
  <c r="F23" i="10" s="1"/>
  <c r="H23" i="10" s="1"/>
  <c r="E24" i="10"/>
  <c r="G24" i="10" s="1"/>
  <c r="E25" i="10"/>
  <c r="G25" i="10" s="1"/>
  <c r="E26" i="10"/>
  <c r="E27" i="10"/>
  <c r="F27" i="10" s="1"/>
  <c r="H27" i="10" s="1"/>
  <c r="E28" i="10"/>
  <c r="G28" i="10" s="1"/>
  <c r="E29" i="10"/>
  <c r="G29" i="10" s="1"/>
  <c r="E30" i="10"/>
  <c r="E31" i="10"/>
  <c r="F31" i="10" s="1"/>
  <c r="H31" i="10" s="1"/>
  <c r="E32" i="10"/>
  <c r="G32" i="10" s="1"/>
  <c r="E33" i="10"/>
  <c r="G33" i="10" s="1"/>
  <c r="E34" i="10"/>
  <c r="E35" i="10"/>
  <c r="F35" i="10" s="1"/>
  <c r="H35" i="10" s="1"/>
  <c r="E36" i="10"/>
  <c r="G36" i="10" s="1"/>
  <c r="E37" i="10"/>
  <c r="G37" i="10" s="1"/>
  <c r="E12" i="10"/>
  <c r="G12" i="10" s="1"/>
  <c r="G11" i="10"/>
  <c r="E11" i="10"/>
  <c r="F11" i="10" s="1"/>
  <c r="H11" i="10" s="1"/>
  <c r="F38" i="10"/>
  <c r="E38" i="10"/>
  <c r="K68" i="3"/>
  <c r="J68" i="3"/>
  <c r="I68" i="3"/>
  <c r="H68" i="3"/>
  <c r="G68" i="3"/>
  <c r="F68" i="3"/>
  <c r="E68" i="3"/>
  <c r="K67" i="3"/>
  <c r="J67" i="3"/>
  <c r="I67" i="3"/>
  <c r="H67" i="3"/>
  <c r="G67" i="3"/>
  <c r="F67" i="3"/>
  <c r="E67" i="3"/>
  <c r="K66" i="3"/>
  <c r="J66" i="3"/>
  <c r="I66" i="3"/>
  <c r="H66" i="3"/>
  <c r="G66" i="3"/>
  <c r="F66" i="3"/>
  <c r="E66" i="3"/>
  <c r="K65" i="3"/>
  <c r="J65" i="3"/>
  <c r="I65" i="3"/>
  <c r="H65" i="3"/>
  <c r="G65" i="3"/>
  <c r="F65" i="3"/>
  <c r="E65" i="3"/>
  <c r="K64" i="3"/>
  <c r="J64" i="3"/>
  <c r="I64" i="3"/>
  <c r="H64" i="3"/>
  <c r="G64" i="3"/>
  <c r="F64" i="3"/>
  <c r="E64" i="3"/>
  <c r="K63" i="3"/>
  <c r="J63" i="3"/>
  <c r="I63" i="3"/>
  <c r="H63" i="3"/>
  <c r="G63" i="3"/>
  <c r="F63" i="3"/>
  <c r="E63" i="3"/>
  <c r="K50" i="3"/>
  <c r="J50" i="3"/>
  <c r="I50" i="3"/>
  <c r="H50" i="3"/>
  <c r="G50" i="3"/>
  <c r="F50" i="3"/>
  <c r="E50" i="3"/>
  <c r="K49" i="3"/>
  <c r="J49" i="3"/>
  <c r="I49" i="3"/>
  <c r="H49" i="3"/>
  <c r="G49" i="3"/>
  <c r="F49" i="3"/>
  <c r="E49" i="3"/>
  <c r="K48" i="3"/>
  <c r="J48" i="3"/>
  <c r="I48" i="3"/>
  <c r="H48" i="3"/>
  <c r="G48" i="3"/>
  <c r="F48" i="3"/>
  <c r="E48" i="3"/>
  <c r="K47" i="3"/>
  <c r="J47" i="3"/>
  <c r="I47" i="3"/>
  <c r="H47" i="3"/>
  <c r="G47" i="3"/>
  <c r="F47" i="3"/>
  <c r="E47" i="3"/>
  <c r="K46" i="3"/>
  <c r="J46" i="3"/>
  <c r="I46" i="3"/>
  <c r="H46" i="3"/>
  <c r="G46" i="3"/>
  <c r="F46" i="3"/>
  <c r="E46" i="3"/>
  <c r="K45" i="3"/>
  <c r="J45" i="3"/>
  <c r="I45" i="3"/>
  <c r="H45" i="3"/>
  <c r="G45" i="3"/>
  <c r="F45" i="3"/>
  <c r="E45" i="3"/>
  <c r="K44" i="3"/>
  <c r="J44" i="3"/>
  <c r="I44" i="3"/>
  <c r="H44" i="3"/>
  <c r="G44" i="3"/>
  <c r="F44" i="3"/>
  <c r="E44" i="3"/>
  <c r="K43" i="3"/>
  <c r="J43" i="3"/>
  <c r="I43" i="3"/>
  <c r="H43" i="3"/>
  <c r="G43" i="3"/>
  <c r="F43" i="3"/>
  <c r="E43" i="3"/>
  <c r="K42" i="3"/>
  <c r="J42" i="3"/>
  <c r="I42" i="3"/>
  <c r="H42" i="3"/>
  <c r="G42" i="3"/>
  <c r="F42" i="3"/>
  <c r="E42" i="3"/>
  <c r="K41" i="3"/>
  <c r="J41" i="3"/>
  <c r="I41" i="3"/>
  <c r="H41" i="3"/>
  <c r="G41" i="3"/>
  <c r="F41" i="3"/>
  <c r="E41" i="3"/>
  <c r="K40" i="3"/>
  <c r="J40" i="3"/>
  <c r="I40" i="3"/>
  <c r="H40" i="3"/>
  <c r="G40" i="3"/>
  <c r="F40" i="3"/>
  <c r="E40" i="3"/>
  <c r="K39" i="3"/>
  <c r="J39" i="3"/>
  <c r="I39" i="3"/>
  <c r="H39" i="3"/>
  <c r="G39" i="3"/>
  <c r="F39" i="3"/>
  <c r="E39" i="3"/>
  <c r="K38" i="3"/>
  <c r="J38" i="3"/>
  <c r="I38" i="3"/>
  <c r="H38" i="3"/>
  <c r="G38" i="3"/>
  <c r="F38" i="3"/>
  <c r="E38" i="3"/>
  <c r="K37" i="3"/>
  <c r="J37" i="3"/>
  <c r="I37" i="3"/>
  <c r="H37" i="3"/>
  <c r="G37" i="3"/>
  <c r="F37" i="3"/>
  <c r="E37" i="3"/>
  <c r="K36" i="3"/>
  <c r="J36" i="3"/>
  <c r="I36" i="3"/>
  <c r="H36" i="3"/>
  <c r="G36" i="3"/>
  <c r="F36" i="3"/>
  <c r="E36" i="3"/>
  <c r="K35" i="3"/>
  <c r="J35" i="3"/>
  <c r="I35" i="3"/>
  <c r="H35" i="3"/>
  <c r="G35" i="3"/>
  <c r="F35" i="3"/>
  <c r="E35" i="3"/>
  <c r="K34" i="3"/>
  <c r="J34" i="3"/>
  <c r="I34" i="3"/>
  <c r="H34" i="3"/>
  <c r="G34" i="3"/>
  <c r="F34" i="3"/>
  <c r="E34" i="3"/>
  <c r="K33" i="3"/>
  <c r="J33" i="3"/>
  <c r="I33" i="3"/>
  <c r="H33" i="3"/>
  <c r="G33" i="3"/>
  <c r="F33" i="3"/>
  <c r="E33" i="3"/>
  <c r="K32" i="3"/>
  <c r="J32" i="3"/>
  <c r="I32" i="3"/>
  <c r="H32" i="3"/>
  <c r="G32" i="3"/>
  <c r="F32" i="3"/>
  <c r="E32" i="3"/>
  <c r="K31" i="3"/>
  <c r="J31" i="3"/>
  <c r="I31" i="3"/>
  <c r="H31" i="3"/>
  <c r="G31" i="3"/>
  <c r="F31" i="3"/>
  <c r="E31" i="3"/>
  <c r="K30" i="3"/>
  <c r="J30" i="3"/>
  <c r="I30" i="3"/>
  <c r="H30" i="3"/>
  <c r="G30" i="3"/>
  <c r="F30" i="3"/>
  <c r="E30" i="3"/>
  <c r="K29" i="3"/>
  <c r="J29" i="3"/>
  <c r="I29" i="3"/>
  <c r="H29" i="3"/>
  <c r="G29" i="3"/>
  <c r="F29" i="3"/>
  <c r="E29" i="3"/>
  <c r="K28" i="3"/>
  <c r="J28" i="3"/>
  <c r="I28" i="3"/>
  <c r="H28" i="3"/>
  <c r="G28" i="3"/>
  <c r="F28" i="3"/>
  <c r="E28" i="3"/>
  <c r="K27" i="3"/>
  <c r="J27" i="3"/>
  <c r="I27" i="3"/>
  <c r="H27" i="3"/>
  <c r="G27" i="3"/>
  <c r="F27" i="3"/>
  <c r="E27" i="3"/>
  <c r="K26" i="3"/>
  <c r="J26" i="3"/>
  <c r="I26" i="3"/>
  <c r="H26" i="3"/>
  <c r="G26" i="3"/>
  <c r="F26" i="3"/>
  <c r="E26" i="3"/>
  <c r="K25" i="3"/>
  <c r="J25" i="3"/>
  <c r="I25" i="3"/>
  <c r="H25" i="3"/>
  <c r="G25" i="3"/>
  <c r="F25" i="3"/>
  <c r="E25" i="3"/>
  <c r="K24" i="3"/>
  <c r="J24" i="3"/>
  <c r="I24" i="3"/>
  <c r="H24" i="3"/>
  <c r="G24" i="3"/>
  <c r="F24" i="3"/>
  <c r="E24" i="3"/>
  <c r="K23" i="3"/>
  <c r="J23" i="3"/>
  <c r="I23" i="3"/>
  <c r="H23" i="3"/>
  <c r="G23" i="3"/>
  <c r="F23" i="3"/>
  <c r="E23" i="3"/>
  <c r="K22" i="3"/>
  <c r="J22" i="3"/>
  <c r="I22" i="3"/>
  <c r="H22" i="3"/>
  <c r="G22" i="3"/>
  <c r="F22" i="3"/>
  <c r="E22" i="3"/>
  <c r="K21" i="3"/>
  <c r="J21" i="3"/>
  <c r="I21" i="3"/>
  <c r="H21" i="3"/>
  <c r="G21" i="3"/>
  <c r="F21" i="3"/>
  <c r="E21" i="3"/>
  <c r="K20" i="3"/>
  <c r="J20" i="3"/>
  <c r="I20" i="3"/>
  <c r="H20" i="3"/>
  <c r="G20" i="3"/>
  <c r="F20" i="3"/>
  <c r="E20" i="3"/>
  <c r="K19" i="3"/>
  <c r="J19" i="3"/>
  <c r="I19" i="3"/>
  <c r="H19" i="3"/>
  <c r="G19" i="3"/>
  <c r="F19" i="3"/>
  <c r="E19" i="3"/>
  <c r="K18" i="3"/>
  <c r="J18" i="3"/>
  <c r="I18" i="3"/>
  <c r="H18" i="3"/>
  <c r="G18" i="3"/>
  <c r="F18" i="3"/>
  <c r="E18" i="3"/>
  <c r="K17" i="3"/>
  <c r="J17" i="3"/>
  <c r="I17" i="3"/>
  <c r="H17" i="3"/>
  <c r="G17" i="3"/>
  <c r="F17" i="3"/>
  <c r="E17" i="3"/>
  <c r="K16" i="3"/>
  <c r="J16" i="3"/>
  <c r="I16" i="3"/>
  <c r="H16" i="3"/>
  <c r="G16" i="3"/>
  <c r="F16" i="3"/>
  <c r="E16" i="3"/>
  <c r="K15" i="3"/>
  <c r="J15" i="3"/>
  <c r="I15" i="3"/>
  <c r="H15" i="3"/>
  <c r="G15" i="3"/>
  <c r="F15" i="3"/>
  <c r="E15" i="3"/>
  <c r="K14" i="3"/>
  <c r="J14" i="3"/>
  <c r="I14" i="3"/>
  <c r="H14" i="3"/>
  <c r="G14" i="3"/>
  <c r="F14" i="3"/>
  <c r="E14" i="3"/>
  <c r="F35" i="13" l="1"/>
  <c r="H35" i="13" s="1"/>
  <c r="G34" i="13"/>
  <c r="G26" i="13"/>
  <c r="F23" i="13"/>
  <c r="H23" i="13" s="1"/>
  <c r="G22" i="13"/>
  <c r="F19" i="13"/>
  <c r="H19" i="13" s="1"/>
  <c r="G18" i="13"/>
  <c r="G35" i="9"/>
  <c r="I35" i="9" s="1"/>
  <c r="G34" i="9"/>
  <c r="I34" i="9" s="1"/>
  <c r="G31" i="9"/>
  <c r="I31" i="9" s="1"/>
  <c r="H30" i="9"/>
  <c r="G27" i="9"/>
  <c r="I27" i="9" s="1"/>
  <c r="H26" i="9"/>
  <c r="H18" i="9"/>
  <c r="G15" i="9"/>
  <c r="I15" i="9" s="1"/>
  <c r="H14" i="9"/>
  <c r="G11" i="9"/>
  <c r="I11" i="9" s="1"/>
  <c r="F12" i="13"/>
  <c r="H12" i="13" s="1"/>
  <c r="F16" i="13"/>
  <c r="H16" i="13" s="1"/>
  <c r="F20" i="13"/>
  <c r="H20" i="13" s="1"/>
  <c r="F24" i="13"/>
  <c r="H24" i="13" s="1"/>
  <c r="F28" i="13"/>
  <c r="H28" i="13" s="1"/>
  <c r="F32" i="13"/>
  <c r="H32" i="13" s="1"/>
  <c r="F36" i="13"/>
  <c r="H36" i="13" s="1"/>
  <c r="F13" i="13"/>
  <c r="H13" i="13" s="1"/>
  <c r="F17" i="13"/>
  <c r="H17" i="13" s="1"/>
  <c r="F21" i="13"/>
  <c r="H21" i="13" s="1"/>
  <c r="F25" i="13"/>
  <c r="H25" i="13" s="1"/>
  <c r="F29" i="13"/>
  <c r="H29" i="13" s="1"/>
  <c r="F33" i="13"/>
  <c r="H33" i="13" s="1"/>
  <c r="F37" i="13"/>
  <c r="H37" i="13" s="1"/>
  <c r="F36" i="12"/>
  <c r="H36" i="12" s="1"/>
  <c r="F34" i="12"/>
  <c r="H34" i="12" s="1"/>
  <c r="F33" i="12"/>
  <c r="H33" i="12" s="1"/>
  <c r="G32" i="12"/>
  <c r="F30" i="12"/>
  <c r="H30" i="12" s="1"/>
  <c r="F29" i="12"/>
  <c r="H29" i="12" s="1"/>
  <c r="G28" i="12"/>
  <c r="F26" i="12"/>
  <c r="H26" i="12" s="1"/>
  <c r="F25" i="12"/>
  <c r="H25" i="12" s="1"/>
  <c r="G24" i="12"/>
  <c r="F22" i="12"/>
  <c r="H22" i="12" s="1"/>
  <c r="F21" i="12"/>
  <c r="H21" i="12" s="1"/>
  <c r="G20" i="12"/>
  <c r="F18" i="12"/>
  <c r="H18" i="12" s="1"/>
  <c r="F17" i="12"/>
  <c r="H17" i="12" s="1"/>
  <c r="G16" i="12"/>
  <c r="F14" i="12"/>
  <c r="H14" i="12" s="1"/>
  <c r="F13" i="12"/>
  <c r="H13" i="12" s="1"/>
  <c r="G12" i="12"/>
  <c r="F11" i="12"/>
  <c r="H11" i="12" s="1"/>
  <c r="F15" i="12"/>
  <c r="H15" i="12" s="1"/>
  <c r="F19" i="12"/>
  <c r="H19" i="12" s="1"/>
  <c r="F23" i="12"/>
  <c r="H23" i="12" s="1"/>
  <c r="F27" i="12"/>
  <c r="H27" i="12" s="1"/>
  <c r="F31" i="12"/>
  <c r="H31" i="12" s="1"/>
  <c r="F35" i="12"/>
  <c r="H35" i="12" s="1"/>
  <c r="G30" i="11"/>
  <c r="F27" i="11"/>
  <c r="H27" i="11" s="1"/>
  <c r="G26" i="11"/>
  <c r="F23" i="11"/>
  <c r="H23" i="11" s="1"/>
  <c r="G22" i="11"/>
  <c r="G14" i="11"/>
  <c r="F11" i="11"/>
  <c r="H11" i="11" s="1"/>
  <c r="F28" i="11"/>
  <c r="H28" i="11" s="1"/>
  <c r="F12" i="11"/>
  <c r="H12" i="11" s="1"/>
  <c r="F16" i="11"/>
  <c r="H16" i="11" s="1"/>
  <c r="F20" i="11"/>
  <c r="H20" i="11" s="1"/>
  <c r="F24" i="11"/>
  <c r="H24" i="11" s="1"/>
  <c r="F32" i="11"/>
  <c r="H32" i="11" s="1"/>
  <c r="F36" i="11"/>
  <c r="H36" i="11" s="1"/>
  <c r="F13" i="11"/>
  <c r="H13" i="11" s="1"/>
  <c r="F17" i="11"/>
  <c r="H17" i="11" s="1"/>
  <c r="F21" i="11"/>
  <c r="H21" i="11" s="1"/>
  <c r="F25" i="11"/>
  <c r="H25" i="11" s="1"/>
  <c r="F29" i="11"/>
  <c r="H29" i="11" s="1"/>
  <c r="F33" i="11"/>
  <c r="H33" i="11" s="1"/>
  <c r="F37" i="11"/>
  <c r="H37" i="11" s="1"/>
  <c r="F37" i="6"/>
  <c r="H37" i="6" s="1"/>
  <c r="F35" i="6"/>
  <c r="H35" i="6" s="1"/>
  <c r="F34" i="6"/>
  <c r="H34" i="6" s="1"/>
  <c r="G33" i="6"/>
  <c r="F31" i="6"/>
  <c r="H31" i="6" s="1"/>
  <c r="F30" i="6"/>
  <c r="H30" i="6" s="1"/>
  <c r="F27" i="6"/>
  <c r="H27" i="6" s="1"/>
  <c r="F18" i="6"/>
  <c r="H18" i="6" s="1"/>
  <c r="F15" i="6"/>
  <c r="H15" i="6" s="1"/>
  <c r="F14" i="6"/>
  <c r="H14" i="6" s="1"/>
  <c r="F32" i="6"/>
  <c r="H32" i="6" s="1"/>
  <c r="F36" i="6"/>
  <c r="H36" i="6" s="1"/>
  <c r="F12" i="6"/>
  <c r="H12" i="6" s="1"/>
  <c r="F16" i="6"/>
  <c r="H16" i="6" s="1"/>
  <c r="F28" i="6"/>
  <c r="H28" i="6" s="1"/>
  <c r="F13" i="6"/>
  <c r="H13" i="6" s="1"/>
  <c r="F17" i="6"/>
  <c r="H17" i="6" s="1"/>
  <c r="G20" i="6"/>
  <c r="F21" i="6"/>
  <c r="H21" i="6" s="1"/>
  <c r="G24" i="6"/>
  <c r="F25" i="6"/>
  <c r="H25" i="6" s="1"/>
  <c r="F29" i="6"/>
  <c r="H29" i="6" s="1"/>
  <c r="F36" i="1"/>
  <c r="H36" i="1" s="1"/>
  <c r="F27" i="1"/>
  <c r="H27" i="1" s="1"/>
  <c r="F24" i="1"/>
  <c r="H24" i="1" s="1"/>
  <c r="G23" i="1"/>
  <c r="F20" i="1"/>
  <c r="H20" i="1" s="1"/>
  <c r="G14" i="1"/>
  <c r="G18" i="1"/>
  <c r="G22" i="1"/>
  <c r="G26" i="1"/>
  <c r="G30" i="1"/>
  <c r="G34" i="1"/>
  <c r="F13" i="1"/>
  <c r="H13" i="1" s="1"/>
  <c r="F17" i="1"/>
  <c r="H17" i="1" s="1"/>
  <c r="F21" i="1"/>
  <c r="H21" i="1" s="1"/>
  <c r="F25" i="1"/>
  <c r="H25" i="1" s="1"/>
  <c r="F29" i="1"/>
  <c r="H29" i="1" s="1"/>
  <c r="F33" i="1"/>
  <c r="H33" i="1" s="1"/>
  <c r="F37" i="1"/>
  <c r="H37" i="1" s="1"/>
  <c r="G16" i="9"/>
  <c r="I16" i="9" s="1"/>
  <c r="G20" i="9"/>
  <c r="I20" i="9" s="1"/>
  <c r="G32" i="9"/>
  <c r="I32" i="9" s="1"/>
  <c r="G36" i="9"/>
  <c r="I36" i="9" s="1"/>
  <c r="H12" i="9"/>
  <c r="G13" i="9"/>
  <c r="I13" i="9" s="1"/>
  <c r="G17" i="9"/>
  <c r="I17" i="9" s="1"/>
  <c r="G21" i="9"/>
  <c r="I21" i="9" s="1"/>
  <c r="H24" i="9"/>
  <c r="G25" i="9"/>
  <c r="I25" i="9" s="1"/>
  <c r="H28" i="9"/>
  <c r="G29" i="9"/>
  <c r="I29" i="9" s="1"/>
  <c r="G33" i="9"/>
  <c r="I33" i="9" s="1"/>
  <c r="G37" i="9"/>
  <c r="I37" i="9" s="1"/>
  <c r="F37" i="10"/>
  <c r="H37" i="10" s="1"/>
  <c r="F33" i="10"/>
  <c r="H33" i="10" s="1"/>
  <c r="F29" i="10"/>
  <c r="H29" i="10" s="1"/>
  <c r="F25" i="10"/>
  <c r="H25" i="10" s="1"/>
  <c r="F21" i="10"/>
  <c r="H21" i="10" s="1"/>
  <c r="F17" i="10"/>
  <c r="H17" i="10" s="1"/>
  <c r="F13" i="10"/>
  <c r="H13" i="10" s="1"/>
  <c r="F36" i="10"/>
  <c r="H36" i="10" s="1"/>
  <c r="F32" i="10"/>
  <c r="H32" i="10" s="1"/>
  <c r="F28" i="10"/>
  <c r="H28" i="10" s="1"/>
  <c r="F24" i="10"/>
  <c r="H24" i="10" s="1"/>
  <c r="F20" i="10"/>
  <c r="H20" i="10" s="1"/>
  <c r="F16" i="10"/>
  <c r="H16" i="10" s="1"/>
  <c r="F12" i="10"/>
  <c r="H12" i="10" s="1"/>
</calcChain>
</file>

<file path=xl/sharedStrings.xml><?xml version="1.0" encoding="utf-8"?>
<sst xmlns="http://schemas.openxmlformats.org/spreadsheetml/2006/main" count="706" uniqueCount="176">
  <si>
    <t>Наименование товара</t>
  </si>
  <si>
    <t>п/м</t>
  </si>
  <si>
    <t>8(910)4620586</t>
  </si>
  <si>
    <t>decoroll@mail.ru</t>
  </si>
  <si>
    <t xml:space="preserve"> цена</t>
  </si>
  <si>
    <t>1 Заменяемые отдельные прутки с округленным верхним краем</t>
  </si>
  <si>
    <t>2 Пластиковый соединитель с заглушками для  срезов</t>
  </si>
  <si>
    <t xml:space="preserve">3 Мягкий пластик, заглушающие ударный шум и </t>
  </si>
  <si>
    <t xml:space="preserve">      предотвращающие скольжение</t>
  </si>
  <si>
    <t>ширина</t>
  </si>
  <si>
    <t>за 1 п/м</t>
  </si>
  <si>
    <t>РУБ</t>
  </si>
  <si>
    <t xml:space="preserve">от450мм </t>
  </si>
  <si>
    <t>по запросу</t>
  </si>
  <si>
    <t>конвекторов отечественного и импортного производства</t>
  </si>
  <si>
    <t>Артикул</t>
  </si>
  <si>
    <t>Листы (поперечная)</t>
  </si>
  <si>
    <t>Для 180</t>
  </si>
  <si>
    <t>DR 1503.180-Alum</t>
  </si>
  <si>
    <t>Верхняя декоративная решетка, В=180 мм(фактическая ширина 174 мм), H=15 мм, цвет натуральный алюминий</t>
  </si>
  <si>
    <t>5190 РУБ</t>
  </si>
  <si>
    <t>DR 1503.180-Latun</t>
  </si>
  <si>
    <t>Верхняя декоративная решетка, В=180 мм(фактическая ширина 174 мм), H=15 мм, цвет  латунь</t>
  </si>
  <si>
    <t>5709 РУБ</t>
  </si>
  <si>
    <t>DR 1503.180-Gold</t>
  </si>
  <si>
    <t>Верхняя декоративная решетка, В=180 мм(фактическая ширина 174 мм), H=15 мм, цвет золото</t>
  </si>
  <si>
    <t>DR 1503.180-Bronze32</t>
  </si>
  <si>
    <t>Верхняя декоративная решетка, В=180 мм(фактическая ширина 174 мм), H=15 мм, цвет светлая бронза</t>
  </si>
  <si>
    <t>DR 1503.180-Bronze34</t>
  </si>
  <si>
    <t>Верхняя декоративная решетка, В=180 мм(фактическая ширина 174 мм), H=15 мм, цвет темная бронза</t>
  </si>
  <si>
    <t>DR 1503.180-Black35</t>
  </si>
  <si>
    <t>Верхняя декоративная решетка, В=180 мм(фактическая ширина 174 мм), H=15 мм, цвет черный</t>
  </si>
  <si>
    <t>DR 1503.180-RAL</t>
  </si>
  <si>
    <t>Верхняя декоративная решетка, В=180 мм(фактическая ширина 174 мм), H=15 мм, любой цвет гаммы RAL</t>
  </si>
  <si>
    <t>6228 РУБ</t>
  </si>
  <si>
    <t>Для 260</t>
  </si>
  <si>
    <t>DR 1503.260-Alum</t>
  </si>
  <si>
    <t>Верхняя декоративная решетка, В=260 мм(фактическая ширина 254 мм), H=15 мм, цвет натуральный алюминий</t>
  </si>
  <si>
    <t>6114 РУБ</t>
  </si>
  <si>
    <t>DR 1503.260-Latun</t>
  </si>
  <si>
    <t>Верхняя декоративная решетка, В=260 мм(фактическая ширина 254 мм), H=15 мм, цвет латунь</t>
  </si>
  <si>
    <t>6726 РУБ</t>
  </si>
  <si>
    <t>DR 1503.260-Gold</t>
  </si>
  <si>
    <t>Верхняя декоративная решетка, В=260 мм(фактическая ширина 254 мм), H=15 мм, цвет золото</t>
  </si>
  <si>
    <t>DR 1503.260-Bronze32</t>
  </si>
  <si>
    <t>Верхняя декоративная решетка, В=260 мм(фактическая ширина 254 мм), H=15 мм, цвет светлая бронза</t>
  </si>
  <si>
    <t>DR 1503.260-Bronze34</t>
  </si>
  <si>
    <t>Верхняя декоративная решетка, В=260 мм(фактическая ширина 254 мм), H=15 мм, цвет темная бронза</t>
  </si>
  <si>
    <t>DR 1503.260-Black35</t>
  </si>
  <si>
    <t>Верхняя декоративная решетка, В=260 мм(фактическая ширина 254 мм), H=15 мм, цвет черный</t>
  </si>
  <si>
    <t>DR 1503.260-RAL</t>
  </si>
  <si>
    <t>Верхняя декоративная решетка, В=260 мм(фактическая ширина 254 мм), H=15 мм, любой цвет гаммы RAL</t>
  </si>
  <si>
    <t>7338 РУБ</t>
  </si>
  <si>
    <t>Для 320</t>
  </si>
  <si>
    <t>DR 1503.320-Alum</t>
  </si>
  <si>
    <t>Верхняя декоративная решетка, В=320 мм(фактическая ширина 314 мм), H=15 мм, цвет натуральный алюминий</t>
  </si>
  <si>
    <t>6900 РУБ</t>
  </si>
  <si>
    <t>DR 1503.320-Latun</t>
  </si>
  <si>
    <t>Верхняя декоративная решетка, В=320 мм(фактическая ширина 314 мм), H=15 мм, цвет латунь</t>
  </si>
  <si>
    <t>7590 РУБ</t>
  </si>
  <si>
    <t>DR 1503.320-Gold</t>
  </si>
  <si>
    <t>Верхняя декоративная решетка, В=320 мм(фактическая ширина 314 мм), H=15 мм, цвет золото</t>
  </si>
  <si>
    <t>DR 1503.320-Bronze32</t>
  </si>
  <si>
    <t>Верхняя декоративная решетка, В=320 мм(фактическая ширина 314 мм), H=15 мм, цвет светлая бронза</t>
  </si>
  <si>
    <t>DR 1503.320-Bronze34</t>
  </si>
  <si>
    <t>Верхняя декоративная решетка, В=320 мм(фактическая ширина 314 мм), H=15 мм, цвет темная бронза</t>
  </si>
  <si>
    <t>DR 1503.320-Black35</t>
  </si>
  <si>
    <t>Верхняя декоративная решетка, В=320 мм(фактическая ширина 314 мм), H=15 мм, цвет черный</t>
  </si>
  <si>
    <t>DR 1503.320-RAL</t>
  </si>
  <si>
    <t>Верхняя декоративная решетка, В=320 мм(фактическая ширина 314 мм), H=15 мм, любой цвет гаммы RAL</t>
  </si>
  <si>
    <t>8280 РУБ</t>
  </si>
  <si>
    <t>Для 360</t>
  </si>
  <si>
    <t>DR 1503.360-Alum</t>
  </si>
  <si>
    <t>Верхняя декоративная решетка, В=360 мм(фактическая ширина 354 мм), H=15 мм, цвет натуральный алюминий</t>
  </si>
  <si>
    <t>7886 РУБ</t>
  </si>
  <si>
    <t>DR 1503.360-Latun</t>
  </si>
  <si>
    <t>Верхняя декоративная решетка, В=360 мм(фактическая ширина 354 мм), H=15 мм, цвет латунь</t>
  </si>
  <si>
    <t xml:space="preserve">8675 РУБ </t>
  </si>
  <si>
    <t>DR 1503.360-Gold</t>
  </si>
  <si>
    <t>Верхняя декоративная решетка, В=360 мм(фактическая ширина 354 мм), H=15 мм, цвет золото</t>
  </si>
  <si>
    <t>DR 1503.360-Bronze32</t>
  </si>
  <si>
    <t>Верхняя декоративная решетка, В=360 мм(фактическая ширина 354 мм), H=15 мм, цвет светлая бронза</t>
  </si>
  <si>
    <t>DR 1503.360-Bronze34</t>
  </si>
  <si>
    <t>Верхняя декоративная решетка, В=360 мм(фактическая ширина 354 мм), H=15 мм, цвет темная бронза</t>
  </si>
  <si>
    <t>DR 1503.360-Black35</t>
  </si>
  <si>
    <t>Верхняя декоративная решетка, В=360 мм(фактическая ширина 354 мм), H=15 мм, цвет черный</t>
  </si>
  <si>
    <t>DR 1503.360-RAL</t>
  </si>
  <si>
    <t>Верхняя декоративная решетка, В=360 мм(фактическая ширина 354 мм), H=15 мм, любой цвет гаммы RAL</t>
  </si>
  <si>
    <t>9464 РУБ</t>
  </si>
  <si>
    <t>Для 410</t>
  </si>
  <si>
    <t>DR 1503.410-Alum</t>
  </si>
  <si>
    <t>Верхняя декоративная решетка, В=410 мм(фактическая ширина 404 мм), H=15 мм, цвет натуральный алюминий</t>
  </si>
  <si>
    <t>8505 РУБ</t>
  </si>
  <si>
    <t>DR 1503.410-Latun</t>
  </si>
  <si>
    <t>Верхняя декоративная решетка, В=410 мм(фактическая ширина 404 мм), H=15 мм, цвет латунь</t>
  </si>
  <si>
    <t>9356 РУБ</t>
  </si>
  <si>
    <t>DR 1503.410-Gold</t>
  </si>
  <si>
    <t>Верхняя декоративная решетка, В=410 мм(фактическая ширина 404 мм), H=15 мм, цвет золото</t>
  </si>
  <si>
    <t>DR 1503.410-Bronze32</t>
  </si>
  <si>
    <t>Верхняя декоративная решетка, В=410 мм(фактическая ширина 404 мм), H=15 мм, цвет светлая бронза</t>
  </si>
  <si>
    <t>DR 1503.410-Bronze34</t>
  </si>
  <si>
    <t>Верхняя декоративная решетка, В=410 мм(фактическая ширина 404 мм), H=15 мм, цвет темная бронза</t>
  </si>
  <si>
    <t>DR 1503.410-Black35</t>
  </si>
  <si>
    <t>Верхняя декоративная решетка, В=410 мм(фактическая ширина 404 мм), H=15 мм, цвет черный</t>
  </si>
  <si>
    <t>DR 1503.410-RAL</t>
  </si>
  <si>
    <t>Верхняя декоративная решетка, В=410 мм(фактическая ширина 404 мм), H=15 мм, любой цвет гаммы RAL</t>
  </si>
  <si>
    <t>10206 РУБ</t>
  </si>
  <si>
    <t>Заказать можно любую ширину решётки начиная от 50 мм до 500 мм.</t>
  </si>
  <si>
    <t>Срок поставки заказных позиций 2-3 недели.</t>
  </si>
  <si>
    <t>ДЕРЕВО</t>
  </si>
  <si>
    <r>
      <t>Универсальная деревянная решётка . Высота- любая, под заказ.</t>
    </r>
    <r>
      <rPr>
        <sz val="9"/>
        <color rgb="FF666666"/>
        <rFont val="Arial"/>
        <family val="2"/>
        <charset val="204"/>
      </rPr>
      <t> </t>
    </r>
  </si>
  <si>
    <t xml:space="preserve">Можно использовать ее со всеми моделями конвекторов </t>
  </si>
  <si>
    <t>отечественного и импортного производства.</t>
  </si>
  <si>
    <t>Цена указана без покраски.Цвет любой из образца +20%</t>
  </si>
  <si>
    <t xml:space="preserve">                             decoroll@mail.ru</t>
  </si>
  <si>
    <r>
      <rPr>
        <sz val="11"/>
        <color rgb="FF666666"/>
        <rFont val="Calibri"/>
        <family val="2"/>
        <charset val="204"/>
        <scheme val="minor"/>
      </rPr>
      <t>Универсальная высота решетки</t>
    </r>
    <r>
      <rPr>
        <b/>
        <sz val="11"/>
        <color rgb="FF666666"/>
        <rFont val="Calibri"/>
        <family val="2"/>
        <charset val="204"/>
        <scheme val="minor"/>
      </rPr>
      <t xml:space="preserve"> 15 мм</t>
    </r>
    <r>
      <rPr>
        <sz val="11"/>
        <color rgb="FF666666"/>
        <rFont val="Calibri"/>
        <family val="2"/>
        <charset val="204"/>
        <scheme val="minor"/>
      </rPr>
      <t xml:space="preserve"> позволяет использовать ее с большинством моделей </t>
    </r>
  </si>
  <si>
    <t xml:space="preserve">Решётка из нержавеющей стали </t>
  </si>
  <si>
    <t>высота 20 мм шаг 10 мм</t>
  </si>
  <si>
    <t xml:space="preserve">   </t>
  </si>
  <si>
    <t xml:space="preserve">   цена </t>
  </si>
  <si>
    <t>190мм</t>
  </si>
  <si>
    <t>200мм</t>
  </si>
  <si>
    <t>210мм</t>
  </si>
  <si>
    <t>220мм</t>
  </si>
  <si>
    <t>230мм</t>
  </si>
  <si>
    <t>240мм</t>
  </si>
  <si>
    <t>250мм</t>
  </si>
  <si>
    <t>260мм</t>
  </si>
  <si>
    <t>270мм</t>
  </si>
  <si>
    <t>280мм</t>
  </si>
  <si>
    <t>290мм</t>
  </si>
  <si>
    <t>300мм</t>
  </si>
  <si>
    <t>310мм</t>
  </si>
  <si>
    <t>320мм</t>
  </si>
  <si>
    <t>330мм</t>
  </si>
  <si>
    <t>340мм</t>
  </si>
  <si>
    <t>350мм</t>
  </si>
  <si>
    <t>360мм</t>
  </si>
  <si>
    <t>370мм</t>
  </si>
  <si>
    <t>380мм</t>
  </si>
  <si>
    <t>390мм</t>
  </si>
  <si>
    <t>400мм</t>
  </si>
  <si>
    <t>410мм</t>
  </si>
  <si>
    <t>420мм</t>
  </si>
  <si>
    <t>430мм</t>
  </si>
  <si>
    <t>440мм</t>
  </si>
  <si>
    <t>450мм</t>
  </si>
  <si>
    <t>высота 20 мм шаг 20 мм</t>
  </si>
  <si>
    <t xml:space="preserve"> Прайс деревянной решётки</t>
  </si>
  <si>
    <t>Ширина, мм.</t>
  </si>
  <si>
    <t>Цвет</t>
  </si>
  <si>
    <t>алюминий</t>
  </si>
  <si>
    <t>шампань</t>
  </si>
  <si>
    <t>темн. бронза</t>
  </si>
  <si>
    <t>коньяк</t>
  </si>
  <si>
    <t>черный</t>
  </si>
  <si>
    <t>RAL</t>
  </si>
  <si>
    <t>краска</t>
  </si>
  <si>
    <t>стоимость за 1 погонный метр, руб.</t>
  </si>
  <si>
    <t>под дерево</t>
  </si>
  <si>
    <t xml:space="preserve">Светлая бронза   </t>
  </si>
  <si>
    <t>Тёмная бронза</t>
  </si>
  <si>
    <t>Черный</t>
  </si>
  <si>
    <t>Латунь/  Золото</t>
  </si>
  <si>
    <t xml:space="preserve">ПРАЙС РУЛОННОЙ АЛЮМИНИЕВОЙ РЕШЁТКИ                                                                                       со скруглёнными прутками                                                                                                   Высота 15 мм </t>
  </si>
  <si>
    <t xml:space="preserve"> Прайс декоративной рулонной решётки,Высота 15мм (скруглённые прутки)</t>
  </si>
  <si>
    <t xml:space="preserve">ПРАЙС РУЛОННОЙ АЛЮМИНИЕВОЙ РЕШЁТКИ                                                                             со скруглёнными прутками                                                                                                       Высота 20 мм </t>
  </si>
  <si>
    <t>ПРАЙС РУЛОННОЙ АЛЮМИНИЕВОЙ РЕШЁТКИ С ПРЯМОУГОЛЬНЫМИ ПРУТКАМИ.                                                                                                                                   Высота 18мм и 20 мм</t>
  </si>
  <si>
    <t>ПРАЙС РЕШЁТКИ ИЗ НЕРЖАВЕЮЩЕЙ СТАЛИ</t>
  </si>
  <si>
    <t xml:space="preserve">ПРАЙС РУЛОННОЙ АЛЮМИНИЕВОЙ РЕШЁТКИ                                                                             с алюминиевыми втулками,шаг 9 мм                                                                                                      Высота 24 мм </t>
  </si>
  <si>
    <t xml:space="preserve">ПРАЙС РУЛОННОЙ АЛЮМИНИЕВОЙ РЕШЁТКИ                                                                                                                   с алюминиевыми втулками,шаг 9 мм                                                                                                                               Высота 18 мм </t>
  </si>
  <si>
    <t xml:space="preserve">ПРАЙС РУЛОННОЙ АЛЮМИНИЕВОЙ РЕШЁТКИ                                                                                                                                                  с алюминиевыми втулками,шаг 9 мм                                                                                                                                                     Высота 15 мм </t>
  </si>
  <si>
    <t xml:space="preserve">ПРАЙС РУЛОННОЙ АЛЮМИНИЕВОЙ РЕШЁТКИ                                                                                                       со скруглёнными прутками                                                                                                                                  Высота 24 мм </t>
  </si>
  <si>
    <t>Алюминий</t>
  </si>
  <si>
    <t xml:space="preserve">ПРАЙС РУЛОННОЙ АЛЮМИНИЕВОЙ РЕШЁТКИ                                                                             со скруглёнными прутками                                                                                             Высота 18 мм </t>
  </si>
  <si>
    <t xml:space="preserve">           ПРАЙС РУЛОННОЙ АЛЮМИНИЕВОЙ РЕШЁТКИ                                                                             с алюминиевыми втулками,шаг 9 мм                                                                                                      Высота 20 мм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</si>
</sst>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&quot; EUR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  <charset val="204"/>
    </font>
    <font>
      <sz val="10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9"/>
      <color rgb="FF666666"/>
      <name val="Arial"/>
      <family val="2"/>
      <charset val="204"/>
    </font>
    <font>
      <sz val="9"/>
      <color rgb="FF666666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666666"/>
      <name val="Calibri"/>
      <family val="2"/>
      <charset val="204"/>
      <scheme val="minor"/>
    </font>
    <font>
      <sz val="11"/>
      <color rgb="FF666666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2" fillId="0" borderId="0"/>
    <xf numFmtId="0" fontId="1" fillId="0" borderId="0"/>
  </cellStyleXfs>
  <cellXfs count="150">
    <xf numFmtId="0" fontId="0" fillId="0" borderId="0" xfId="0"/>
    <xf numFmtId="0" fontId="5" fillId="2" borderId="1" xfId="0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right" vertical="top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5" fillId="3" borderId="1" xfId="0" applyNumberFormat="1" applyFont="1" applyFill="1" applyBorder="1" applyAlignment="1">
      <alignment horizontal="left" vertical="top"/>
    </xf>
    <xf numFmtId="0" fontId="0" fillId="0" borderId="0" xfId="0"/>
    <xf numFmtId="0" fontId="5" fillId="3" borderId="1" xfId="0" applyNumberFormat="1" applyFont="1" applyFill="1" applyBorder="1" applyAlignment="1">
      <alignment horizontal="center" vertical="top"/>
    </xf>
    <xf numFmtId="0" fontId="6" fillId="0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6" fillId="2" borderId="1" xfId="0" applyNumberFormat="1" applyFont="1" applyFill="1" applyBorder="1" applyAlignment="1">
      <alignment horizontal="center" vertical="top" wrapText="1"/>
    </xf>
    <xf numFmtId="0" fontId="6" fillId="5" borderId="1" xfId="0" applyNumberFormat="1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left" vertical="top"/>
    </xf>
    <xf numFmtId="164" fontId="6" fillId="0" borderId="1" xfId="0" applyNumberFormat="1" applyFont="1" applyFill="1" applyBorder="1" applyAlignment="1">
      <alignment horizontal="right" vertical="top" wrapText="1"/>
    </xf>
    <xf numFmtId="0" fontId="13" fillId="0" borderId="0" xfId="0" applyFont="1"/>
    <xf numFmtId="0" fontId="0" fillId="6" borderId="0" xfId="0" applyFill="1"/>
    <xf numFmtId="0" fontId="4" fillId="2" borderId="3" xfId="0" applyNumberFormat="1" applyFont="1" applyFill="1" applyBorder="1" applyAlignment="1">
      <alignment horizontal="center" vertical="center"/>
    </xf>
    <xf numFmtId="0" fontId="9" fillId="4" borderId="0" xfId="0" applyFont="1" applyFill="1" applyBorder="1"/>
    <xf numFmtId="0" fontId="0" fillId="4" borderId="0" xfId="0" applyFill="1" applyBorder="1"/>
    <xf numFmtId="0" fontId="0" fillId="4" borderId="14" xfId="0" applyFill="1" applyBorder="1"/>
    <xf numFmtId="0" fontId="3" fillId="4" borderId="0" xfId="0" applyFont="1" applyFill="1" applyBorder="1"/>
    <xf numFmtId="0" fontId="0" fillId="0" borderId="0" xfId="0" applyBorder="1"/>
    <xf numFmtId="0" fontId="0" fillId="0" borderId="14" xfId="0" applyBorder="1"/>
    <xf numFmtId="0" fontId="3" fillId="4" borderId="13" xfId="0" applyFont="1" applyFill="1" applyBorder="1"/>
    <xf numFmtId="0" fontId="0" fillId="4" borderId="13" xfId="0" applyFill="1" applyBorder="1"/>
    <xf numFmtId="0" fontId="0" fillId="4" borderId="15" xfId="0" applyFill="1" applyBorder="1"/>
    <xf numFmtId="0" fontId="8" fillId="4" borderId="0" xfId="1" applyFill="1" applyBorder="1" applyAlignment="1"/>
    <xf numFmtId="0" fontId="8" fillId="4" borderId="16" xfId="1" applyFill="1" applyBorder="1" applyAlignment="1"/>
    <xf numFmtId="0" fontId="8" fillId="4" borderId="17" xfId="1" applyFill="1" applyBorder="1" applyAlignment="1"/>
    <xf numFmtId="3" fontId="8" fillId="4" borderId="14" xfId="1" applyNumberFormat="1" applyFill="1" applyBorder="1" applyAlignment="1">
      <alignment horizontal="right"/>
    </xf>
    <xf numFmtId="0" fontId="8" fillId="4" borderId="0" xfId="1" applyFill="1" applyBorder="1"/>
    <xf numFmtId="0" fontId="0" fillId="4" borderId="16" xfId="0" applyFill="1" applyBorder="1"/>
    <xf numFmtId="0" fontId="0" fillId="4" borderId="17" xfId="0" applyFill="1" applyBorder="1"/>
    <xf numFmtId="0" fontId="0" fillId="4" borderId="0" xfId="0" applyFont="1" applyFill="1" applyBorder="1"/>
    <xf numFmtId="0" fontId="0" fillId="4" borderId="13" xfId="0" applyFont="1" applyFill="1" applyBorder="1"/>
    <xf numFmtId="0" fontId="14" fillId="4" borderId="13" xfId="0" applyFont="1" applyFill="1" applyBorder="1"/>
    <xf numFmtId="0" fontId="0" fillId="0" borderId="16" xfId="0" applyBorder="1"/>
    <xf numFmtId="0" fontId="6" fillId="0" borderId="1" xfId="0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16" fillId="0" borderId="18" xfId="0" applyFont="1" applyBorder="1" applyAlignment="1">
      <alignment horizontal="center"/>
    </xf>
    <xf numFmtId="0" fontId="16" fillId="3" borderId="19" xfId="0" applyFont="1" applyFill="1" applyBorder="1"/>
    <xf numFmtId="0" fontId="16" fillId="0" borderId="20" xfId="0" applyFont="1" applyBorder="1"/>
    <xf numFmtId="0" fontId="16" fillId="3" borderId="20" xfId="0" applyFont="1" applyFill="1" applyBorder="1"/>
    <xf numFmtId="1" fontId="16" fillId="0" borderId="20" xfId="0" applyNumberFormat="1" applyFont="1" applyBorder="1"/>
    <xf numFmtId="1" fontId="16" fillId="3" borderId="20" xfId="0" applyNumberFormat="1" applyFont="1" applyFill="1" applyBorder="1"/>
    <xf numFmtId="0" fontId="16" fillId="0" borderId="21" xfId="0" applyFont="1" applyBorder="1"/>
    <xf numFmtId="0" fontId="16" fillId="3" borderId="22" xfId="0" applyFont="1" applyFill="1" applyBorder="1"/>
    <xf numFmtId="0" fontId="16" fillId="0" borderId="1" xfId="0" applyFont="1" applyBorder="1"/>
    <xf numFmtId="0" fontId="16" fillId="3" borderId="1" xfId="0" applyFont="1" applyFill="1" applyBorder="1"/>
    <xf numFmtId="1" fontId="16" fillId="0" borderId="1" xfId="0" applyNumberFormat="1" applyFont="1" applyBorder="1"/>
    <xf numFmtId="1" fontId="16" fillId="3" borderId="1" xfId="0" applyNumberFormat="1" applyFont="1" applyFill="1" applyBorder="1"/>
    <xf numFmtId="0" fontId="16" fillId="0" borderId="23" xfId="0" applyFont="1" applyBorder="1"/>
    <xf numFmtId="0" fontId="16" fillId="3" borderId="24" xfId="0" applyFont="1" applyFill="1" applyBorder="1"/>
    <xf numFmtId="0" fontId="16" fillId="0" borderId="25" xfId="0" applyFont="1" applyBorder="1" applyAlignment="1">
      <alignment horizontal="center"/>
    </xf>
    <xf numFmtId="0" fontId="16" fillId="3" borderId="26" xfId="0" applyFont="1" applyFill="1" applyBorder="1"/>
    <xf numFmtId="0" fontId="16" fillId="0" borderId="27" xfId="0" applyFont="1" applyBorder="1"/>
    <xf numFmtId="0" fontId="16" fillId="3" borderId="27" xfId="0" applyFont="1" applyFill="1" applyBorder="1"/>
    <xf numFmtId="1" fontId="16" fillId="0" borderId="27" xfId="0" applyNumberFormat="1" applyFont="1" applyBorder="1"/>
    <xf numFmtId="1" fontId="16" fillId="3" borderId="27" xfId="0" applyNumberFormat="1" applyFont="1" applyFill="1" applyBorder="1"/>
    <xf numFmtId="0" fontId="16" fillId="0" borderId="28" xfId="0" applyFont="1" applyBorder="1"/>
    <xf numFmtId="0" fontId="16" fillId="3" borderId="35" xfId="0" applyFont="1" applyFill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/>
    </xf>
    <xf numFmtId="0" fontId="16" fillId="3" borderId="36" xfId="0" applyFont="1" applyFill="1" applyBorder="1" applyAlignment="1">
      <alignment horizontal="center" vertical="center" wrapText="1"/>
    </xf>
    <xf numFmtId="0" fontId="16" fillId="3" borderId="36" xfId="0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6" fillId="0" borderId="22" xfId="0" applyNumberFormat="1" applyFont="1" applyFill="1" applyBorder="1" applyAlignment="1">
      <alignment horizontal="center" vertical="top"/>
    </xf>
    <xf numFmtId="0" fontId="0" fillId="0" borderId="22" xfId="0" applyBorder="1" applyAlignment="1">
      <alignment horizontal="center"/>
    </xf>
    <xf numFmtId="0" fontId="6" fillId="0" borderId="40" xfId="0" applyNumberFormat="1" applyFont="1" applyFill="1" applyBorder="1" applyAlignment="1">
      <alignment horizontal="center" vertical="top"/>
    </xf>
    <xf numFmtId="0" fontId="6" fillId="0" borderId="41" xfId="0" applyNumberFormat="1" applyFont="1" applyFill="1" applyBorder="1" applyAlignment="1">
      <alignment horizontal="center" vertical="top"/>
    </xf>
    <xf numFmtId="0" fontId="0" fillId="0" borderId="17" xfId="0" applyBorder="1"/>
    <xf numFmtId="0" fontId="16" fillId="3" borderId="19" xfId="0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1" fontId="16" fillId="0" borderId="20" xfId="0" applyNumberFormat="1" applyFont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/>
    </xf>
    <xf numFmtId="1" fontId="16" fillId="3" borderId="20" xfId="0" applyNumberFormat="1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horizontal="center" vertical="center"/>
    </xf>
    <xf numFmtId="0" fontId="16" fillId="0" borderId="38" xfId="0" applyFont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0" fillId="3" borderId="1" xfId="0" applyFill="1" applyBorder="1"/>
    <xf numFmtId="0" fontId="4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39" xfId="0" applyBorder="1"/>
    <xf numFmtId="0" fontId="6" fillId="2" borderId="1" xfId="0" applyNumberFormat="1" applyFont="1" applyFill="1" applyBorder="1" applyAlignment="1">
      <alignment horizontal="right" vertical="top" wrapText="1"/>
    </xf>
    <xf numFmtId="0" fontId="6" fillId="0" borderId="5" xfId="0" applyNumberFormat="1" applyFont="1" applyFill="1" applyBorder="1" applyAlignment="1">
      <alignment horizontal="left" vertical="top"/>
    </xf>
    <xf numFmtId="0" fontId="6" fillId="0" borderId="6" xfId="0" applyNumberFormat="1" applyFont="1" applyFill="1" applyBorder="1" applyAlignment="1">
      <alignment horizontal="left" vertical="top"/>
    </xf>
    <xf numFmtId="0" fontId="6" fillId="0" borderId="7" xfId="0" applyNumberFormat="1" applyFont="1" applyFill="1" applyBorder="1" applyAlignment="1">
      <alignment horizontal="left" vertical="top"/>
    </xf>
    <xf numFmtId="0" fontId="12" fillId="3" borderId="10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right" vertical="top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0" fillId="3" borderId="0" xfId="0" applyFill="1" applyAlignment="1">
      <alignment horizontal="center"/>
    </xf>
    <xf numFmtId="0" fontId="16" fillId="0" borderId="30" xfId="0" applyFont="1" applyBorder="1" applyAlignment="1">
      <alignment horizontal="center" wrapText="1"/>
    </xf>
    <xf numFmtId="0" fontId="16" fillId="0" borderId="34" xfId="0" applyFont="1" applyBorder="1" applyAlignment="1">
      <alignment horizontal="center" wrapText="1"/>
    </xf>
    <xf numFmtId="0" fontId="16" fillId="0" borderId="42" xfId="0" applyFont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4" fillId="2" borderId="1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top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6" fillId="2" borderId="5" xfId="0" applyNumberFormat="1" applyFont="1" applyFill="1" applyBorder="1" applyAlignment="1">
      <alignment horizontal="right" vertical="top" wrapText="1"/>
    </xf>
    <xf numFmtId="0" fontId="6" fillId="2" borderId="7" xfId="0" applyNumberFormat="1" applyFont="1" applyFill="1" applyBorder="1" applyAlignment="1">
      <alignment horizontal="right" vertical="top" wrapText="1"/>
    </xf>
    <xf numFmtId="0" fontId="0" fillId="0" borderId="13" xfId="0" applyBorder="1" applyAlignment="1">
      <alignment horizontal="center"/>
    </xf>
    <xf numFmtId="0" fontId="12" fillId="3" borderId="13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4" fillId="2" borderId="8" xfId="0" applyNumberFormat="1" applyFont="1" applyFill="1" applyBorder="1" applyAlignment="1">
      <alignment horizontal="center" vertical="center" wrapText="1"/>
    </xf>
    <xf numFmtId="0" fontId="4" fillId="2" borderId="9" xfId="0" applyNumberFormat="1" applyFont="1" applyFill="1" applyBorder="1" applyAlignment="1">
      <alignment horizontal="center" vertical="center" wrapText="1"/>
    </xf>
    <xf numFmtId="0" fontId="6" fillId="3" borderId="5" xfId="0" applyNumberFormat="1" applyFont="1" applyFill="1" applyBorder="1" applyAlignment="1">
      <alignment horizontal="center" vertical="top" wrapText="1"/>
    </xf>
    <xf numFmtId="0" fontId="6" fillId="3" borderId="7" xfId="0" applyNumberFormat="1" applyFont="1" applyFill="1" applyBorder="1" applyAlignment="1">
      <alignment horizontal="center" vertical="top" wrapText="1"/>
    </xf>
    <xf numFmtId="0" fontId="6" fillId="7" borderId="4" xfId="0" applyNumberFormat="1" applyFont="1" applyFill="1" applyBorder="1" applyAlignment="1">
      <alignment horizontal="center" vertical="center"/>
    </xf>
    <xf numFmtId="0" fontId="6" fillId="7" borderId="2" xfId="0" applyNumberFormat="1" applyFont="1" applyFill="1" applyBorder="1" applyAlignment="1">
      <alignment horizontal="center" vertical="center"/>
    </xf>
    <xf numFmtId="0" fontId="6" fillId="7" borderId="3" xfId="0" applyNumberFormat="1" applyFont="1" applyFill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1238250</xdr:colOff>
      <xdr:row>7</xdr:row>
      <xdr:rowOff>9525</xdr:rowOff>
    </xdr:from>
    <xdr:to>
      <xdr:col>2</xdr:col>
      <xdr:colOff>2381250</xdr:colOff>
      <xdr:row>9</xdr:row>
      <xdr:rowOff>19050</xdr:rowOff>
    </xdr:to>
    <xdr:pic>
      <xdr:nvPicPr>
        <xdr:cNvPr id="77" name="Рисунок 76" descr="http://www.printer-net.ru/paint/text/?fid=43&amp;fsize=39.98148148148148&amp;fcolor=498037&amp;rotate=0&amp;value=DecoRoll&amp;_s=14543254376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362075"/>
          <a:ext cx="1143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16</xdr:row>
      <xdr:rowOff>76200</xdr:rowOff>
    </xdr:from>
    <xdr:to>
      <xdr:col>11</xdr:col>
      <xdr:colOff>542926</xdr:colOff>
      <xdr:row>28</xdr:row>
      <xdr:rowOff>104776</xdr:rowOff>
    </xdr:to>
    <xdr:pic>
      <xdr:nvPicPr>
        <xdr:cNvPr id="149" name="Picture 460180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0425" y="3152775"/>
          <a:ext cx="4162426" cy="2314576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2476500</xdr:colOff>
      <xdr:row>4</xdr:row>
      <xdr:rowOff>47626</xdr:rowOff>
    </xdr:from>
    <xdr:to>
      <xdr:col>2</xdr:col>
      <xdr:colOff>3886199</xdr:colOff>
      <xdr:row>6</xdr:row>
      <xdr:rowOff>140086</xdr:rowOff>
    </xdr:to>
    <xdr:pic>
      <xdr:nvPicPr>
        <xdr:cNvPr id="151" name="Рисунок 150" descr="http://www.ctc-bentone.ru/upload/iblock/b05/b0598ec81dc9b6afad6be01381bbd6d7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828676"/>
          <a:ext cx="1409699" cy="47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3</xdr:row>
      <xdr:rowOff>114300</xdr:rowOff>
    </xdr:from>
    <xdr:to>
      <xdr:col>9</xdr:col>
      <xdr:colOff>62311</xdr:colOff>
      <xdr:row>11</xdr:row>
      <xdr:rowOff>165872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91425" y="704850"/>
          <a:ext cx="2395936" cy="15850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99018</xdr:colOff>
      <xdr:row>26</xdr:row>
      <xdr:rowOff>40926</xdr:rowOff>
    </xdr:from>
    <xdr:to>
      <xdr:col>15</xdr:col>
      <xdr:colOff>377545</xdr:colOff>
      <xdr:row>37</xdr:row>
      <xdr:rowOff>187674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2293" y="5384451"/>
          <a:ext cx="2716927" cy="2337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3767</xdr:colOff>
      <xdr:row>11</xdr:row>
      <xdr:rowOff>147586</xdr:rowOff>
    </xdr:from>
    <xdr:to>
      <xdr:col>15</xdr:col>
      <xdr:colOff>415644</xdr:colOff>
      <xdr:row>26</xdr:row>
      <xdr:rowOff>103834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7042" y="2490736"/>
          <a:ext cx="2850277" cy="295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14549</xdr:colOff>
      <xdr:row>0</xdr:row>
      <xdr:rowOff>0</xdr:rowOff>
    </xdr:from>
    <xdr:to>
      <xdr:col>13</xdr:col>
      <xdr:colOff>166893</xdr:colOff>
      <xdr:row>12</xdr:row>
      <xdr:rowOff>154961</xdr:rowOff>
    </xdr:to>
    <xdr:pic>
      <xdr:nvPicPr>
        <xdr:cNvPr id="7" name="Picture 5274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6504528" y="663296"/>
          <a:ext cx="2698136" cy="13715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4</xdr:row>
      <xdr:rowOff>28575</xdr:rowOff>
    </xdr:from>
    <xdr:to>
      <xdr:col>13</xdr:col>
      <xdr:colOff>136306</xdr:colOff>
      <xdr:row>12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5125" y="800100"/>
          <a:ext cx="3136681" cy="18192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7</xdr:row>
      <xdr:rowOff>47625</xdr:rowOff>
    </xdr:from>
    <xdr:to>
      <xdr:col>3</xdr:col>
      <xdr:colOff>171450</xdr:colOff>
      <xdr:row>9</xdr:row>
      <xdr:rowOff>66675</xdr:rowOff>
    </xdr:to>
    <xdr:pic>
      <xdr:nvPicPr>
        <xdr:cNvPr id="13" name="Рисунок 12" descr="http://www.printer-net.ru/paint/text/?fid=43&amp;fsize=39.98148148148148&amp;fcolor=498037&amp;rotate=0&amp;value=DecoRoll&amp;_s=14543254376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771650"/>
          <a:ext cx="1143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6705</xdr:colOff>
      <xdr:row>1</xdr:row>
      <xdr:rowOff>57150</xdr:rowOff>
    </xdr:from>
    <xdr:to>
      <xdr:col>9</xdr:col>
      <xdr:colOff>122373</xdr:colOff>
      <xdr:row>10</xdr:row>
      <xdr:rowOff>9525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8080" y="257175"/>
          <a:ext cx="2535018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10</xdr:row>
      <xdr:rowOff>123825</xdr:rowOff>
    </xdr:from>
    <xdr:to>
      <xdr:col>9</xdr:col>
      <xdr:colOff>76200</xdr:colOff>
      <xdr:row>19</xdr:row>
      <xdr:rowOff>47625</xdr:rowOff>
    </xdr:to>
    <xdr:pic>
      <xdr:nvPicPr>
        <xdr:cNvPr id="7" name="Рисунок 6" descr="http://www.aquaross.com/pimg/derevo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038350"/>
          <a:ext cx="2457450" cy="1638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102</xdr:row>
      <xdr:rowOff>1</xdr:rowOff>
    </xdr:from>
    <xdr:to>
      <xdr:col>8</xdr:col>
      <xdr:colOff>323849</xdr:colOff>
      <xdr:row>118</xdr:row>
      <xdr:rowOff>171451</xdr:rowOff>
    </xdr:to>
    <xdr:pic>
      <xdr:nvPicPr>
        <xdr:cNvPr id="503" name="Picture 460180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1" y="19516726"/>
          <a:ext cx="6086474" cy="3219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19051</xdr:rowOff>
    </xdr:from>
    <xdr:to>
      <xdr:col>2</xdr:col>
      <xdr:colOff>691417</xdr:colOff>
      <xdr:row>87</xdr:row>
      <xdr:rowOff>114301</xdr:rowOff>
    </xdr:to>
    <xdr:pic>
      <xdr:nvPicPr>
        <xdr:cNvPr id="95" name="Рисунок 94" descr="http://konvektor-mohlenhoff.ru/sites/default/files/3-10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3" y="15725776"/>
          <a:ext cx="1034317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29</xdr:row>
      <xdr:rowOff>95250</xdr:rowOff>
    </xdr:from>
    <xdr:to>
      <xdr:col>15</xdr:col>
      <xdr:colOff>76200</xdr:colOff>
      <xdr:row>38</xdr:row>
      <xdr:rowOff>28575</xdr:rowOff>
    </xdr:to>
    <xdr:pic>
      <xdr:nvPicPr>
        <xdr:cNvPr id="19" name="Picture 460180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5991225"/>
          <a:ext cx="2724150" cy="172402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</xdr:colOff>
      <xdr:row>0</xdr:row>
      <xdr:rowOff>9525</xdr:rowOff>
    </xdr:from>
    <xdr:to>
      <xdr:col>14</xdr:col>
      <xdr:colOff>485775</xdr:colOff>
      <xdr:row>8</xdr:row>
      <xdr:rowOff>305187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29374" y="9525"/>
          <a:ext cx="2562225" cy="1648212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</xdr:colOff>
      <xdr:row>19</xdr:row>
      <xdr:rowOff>133349</xdr:rowOff>
    </xdr:from>
    <xdr:to>
      <xdr:col>15</xdr:col>
      <xdr:colOff>57149</xdr:colOff>
      <xdr:row>29</xdr:row>
      <xdr:rowOff>85724</xdr:rowOff>
    </xdr:to>
    <xdr:pic>
      <xdr:nvPicPr>
        <xdr:cNvPr id="21" name="Рисунок 20" descr="C:\Users\Мама\Desktop\IMG_9664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49" y="3857624"/>
          <a:ext cx="2714625" cy="1857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57150</xdr:colOff>
      <xdr:row>8</xdr:row>
      <xdr:rowOff>323851</xdr:rowOff>
    </xdr:from>
    <xdr:to>
      <xdr:col>15</xdr:col>
      <xdr:colOff>47625</xdr:colOff>
      <xdr:row>19</xdr:row>
      <xdr:rowOff>100277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96050" y="1676401"/>
          <a:ext cx="2657475" cy="23196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29</xdr:row>
      <xdr:rowOff>9525</xdr:rowOff>
    </xdr:from>
    <xdr:to>
      <xdr:col>16</xdr:col>
      <xdr:colOff>304800</xdr:colOff>
      <xdr:row>37</xdr:row>
      <xdr:rowOff>76200</xdr:rowOff>
    </xdr:to>
    <xdr:pic>
      <xdr:nvPicPr>
        <xdr:cNvPr id="3" name="Picture 460180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5100" y="5734050"/>
          <a:ext cx="2724150" cy="165735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0</xdr:row>
      <xdr:rowOff>76200</xdr:rowOff>
    </xdr:from>
    <xdr:to>
      <xdr:col>16</xdr:col>
      <xdr:colOff>47625</xdr:colOff>
      <xdr:row>8</xdr:row>
      <xdr:rowOff>171837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1700" y="76200"/>
          <a:ext cx="2419350" cy="1629162"/>
        </a:xfrm>
        <a:prstGeom prst="rect">
          <a:avLst/>
        </a:prstGeom>
      </xdr:spPr>
    </xdr:pic>
    <xdr:clientData/>
  </xdr:twoCellAnchor>
  <xdr:twoCellAnchor editAs="oneCell">
    <xdr:from>
      <xdr:col>12</xdr:col>
      <xdr:colOff>9524</xdr:colOff>
      <xdr:row>19</xdr:row>
      <xdr:rowOff>133349</xdr:rowOff>
    </xdr:from>
    <xdr:to>
      <xdr:col>16</xdr:col>
      <xdr:colOff>285749</xdr:colOff>
      <xdr:row>28</xdr:row>
      <xdr:rowOff>190499</xdr:rowOff>
    </xdr:to>
    <xdr:pic>
      <xdr:nvPicPr>
        <xdr:cNvPr id="21" name="Рисунок 20" descr="C:\Users\Мама\Desktop\IMG_9664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4" y="3857624"/>
          <a:ext cx="2714625" cy="1857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38100</xdr:colOff>
      <xdr:row>8</xdr:row>
      <xdr:rowOff>47626</xdr:rowOff>
    </xdr:from>
    <xdr:to>
      <xdr:col>16</xdr:col>
      <xdr:colOff>257175</xdr:colOff>
      <xdr:row>19</xdr:row>
      <xdr:rowOff>119327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05750" y="1590676"/>
          <a:ext cx="2657475" cy="22529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103</xdr:row>
      <xdr:rowOff>1</xdr:rowOff>
    </xdr:from>
    <xdr:to>
      <xdr:col>7</xdr:col>
      <xdr:colOff>828676</xdr:colOff>
      <xdr:row>119</xdr:row>
      <xdr:rowOff>171451</xdr:rowOff>
    </xdr:to>
    <xdr:pic>
      <xdr:nvPicPr>
        <xdr:cNvPr id="3" name="Picture 460180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1" y="19659601"/>
          <a:ext cx="5410200" cy="321945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0</xdr:row>
      <xdr:rowOff>76200</xdr:rowOff>
    </xdr:from>
    <xdr:to>
      <xdr:col>15</xdr:col>
      <xdr:colOff>47625</xdr:colOff>
      <xdr:row>8</xdr:row>
      <xdr:rowOff>171837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1700" y="76200"/>
          <a:ext cx="2419350" cy="1629162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47624</xdr:colOff>
      <xdr:row>19</xdr:row>
      <xdr:rowOff>190499</xdr:rowOff>
    </xdr:from>
    <xdr:to>
      <xdr:col>15</xdr:col>
      <xdr:colOff>323849</xdr:colOff>
      <xdr:row>28</xdr:row>
      <xdr:rowOff>152399</xdr:rowOff>
    </xdr:to>
    <xdr:pic>
      <xdr:nvPicPr>
        <xdr:cNvPr id="18" name="Рисунок 17" descr="C:\Users\Мама\Desktop\IMG_9664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49" y="4076699"/>
          <a:ext cx="2714625" cy="1762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38100</xdr:colOff>
      <xdr:row>8</xdr:row>
      <xdr:rowOff>47625</xdr:rowOff>
    </xdr:from>
    <xdr:to>
      <xdr:col>15</xdr:col>
      <xdr:colOff>294938</xdr:colOff>
      <xdr:row>19</xdr:row>
      <xdr:rowOff>171140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53125" y="1581150"/>
          <a:ext cx="2695238" cy="24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76199</xdr:colOff>
      <xdr:row>29</xdr:row>
      <xdr:rowOff>0</xdr:rowOff>
    </xdr:from>
    <xdr:to>
      <xdr:col>15</xdr:col>
      <xdr:colOff>333374</xdr:colOff>
      <xdr:row>37</xdr:row>
      <xdr:rowOff>152401</xdr:rowOff>
    </xdr:to>
    <xdr:pic>
      <xdr:nvPicPr>
        <xdr:cNvPr id="21" name="Picture 460180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0424" y="5886450"/>
          <a:ext cx="2771775" cy="17430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0</xdr:row>
      <xdr:rowOff>76200</xdr:rowOff>
    </xdr:from>
    <xdr:to>
      <xdr:col>15</xdr:col>
      <xdr:colOff>47625</xdr:colOff>
      <xdr:row>8</xdr:row>
      <xdr:rowOff>181362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77100" y="76200"/>
          <a:ext cx="2419350" cy="1629162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47624</xdr:colOff>
      <xdr:row>19</xdr:row>
      <xdr:rowOff>190499</xdr:rowOff>
    </xdr:from>
    <xdr:to>
      <xdr:col>15</xdr:col>
      <xdr:colOff>323849</xdr:colOff>
      <xdr:row>29</xdr:row>
      <xdr:rowOff>47624</xdr:rowOff>
    </xdr:to>
    <xdr:pic>
      <xdr:nvPicPr>
        <xdr:cNvPr id="7" name="Рисунок 6" descr="C:\Users\Мама\Desktop\IMG_9664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49" y="4076699"/>
          <a:ext cx="2714625" cy="1762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38100</xdr:colOff>
      <xdr:row>8</xdr:row>
      <xdr:rowOff>47625</xdr:rowOff>
    </xdr:from>
    <xdr:to>
      <xdr:col>15</xdr:col>
      <xdr:colOff>294938</xdr:colOff>
      <xdr:row>22</xdr:row>
      <xdr:rowOff>37790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48525" y="1581150"/>
          <a:ext cx="2695238" cy="24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76199</xdr:colOff>
      <xdr:row>29</xdr:row>
      <xdr:rowOff>0</xdr:rowOff>
    </xdr:from>
    <xdr:to>
      <xdr:col>15</xdr:col>
      <xdr:colOff>333374</xdr:colOff>
      <xdr:row>38</xdr:row>
      <xdr:rowOff>28576</xdr:rowOff>
    </xdr:to>
    <xdr:pic>
      <xdr:nvPicPr>
        <xdr:cNvPr id="9" name="Picture 460180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10424" y="5886450"/>
          <a:ext cx="2771775" cy="17430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2</xdr:row>
      <xdr:rowOff>123825</xdr:rowOff>
    </xdr:from>
    <xdr:to>
      <xdr:col>17</xdr:col>
      <xdr:colOff>358775</xdr:colOff>
      <xdr:row>15</xdr:row>
      <xdr:rowOff>47625</xdr:rowOff>
    </xdr:to>
    <xdr:pic>
      <xdr:nvPicPr>
        <xdr:cNvPr id="241" name="Рисунок 240" descr="решетка для конвектора чертеж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504825"/>
          <a:ext cx="28067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85724</xdr:colOff>
      <xdr:row>27</xdr:row>
      <xdr:rowOff>19049</xdr:rowOff>
    </xdr:from>
    <xdr:to>
      <xdr:col>19</xdr:col>
      <xdr:colOff>371475</xdr:colOff>
      <xdr:row>40</xdr:row>
      <xdr:rowOff>57150</xdr:rowOff>
    </xdr:to>
    <xdr:pic>
      <xdr:nvPicPr>
        <xdr:cNvPr id="19" name="Рисунок 18" descr="https://3.downloader.disk.yandex.ru/preview/d375c80715436c9e5af96ccddda3e61c2fc3200af26ff14b2dece5bdf0ce73bb/inf/DmhLVE4xUWU09FbrgzQULHTdgA_x5pH3BV7qKjwDzNA0m18sHpna36nkkLF_Tu4YT6IdK9vO6vR_nxV2b87zYQ%3D%3D?uid=0&amp;filename=IMG_2334.jpg&amp;disposition=inline&amp;hash=&amp;limit=0&amp;content_type=image%2Fjpeg&amp;tknv=v2&amp;size=1163x76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4" y="4438649"/>
          <a:ext cx="3771901" cy="2514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38101</xdr:colOff>
      <xdr:row>14</xdr:row>
      <xdr:rowOff>57150</xdr:rowOff>
    </xdr:from>
    <xdr:to>
      <xdr:col>19</xdr:col>
      <xdr:colOff>400051</xdr:colOff>
      <xdr:row>27</xdr:row>
      <xdr:rowOff>0</xdr:rowOff>
    </xdr:to>
    <xdr:pic>
      <xdr:nvPicPr>
        <xdr:cNvPr id="29" name="Рисунок 28" descr="C:\Users\A831~1\AppData\Local\Temp\Rar$DIa0.323\IMG_2259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1" y="2505075"/>
          <a:ext cx="3848100" cy="2419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13293</xdr:colOff>
      <xdr:row>23</xdr:row>
      <xdr:rowOff>31401</xdr:rowOff>
    </xdr:from>
    <xdr:to>
      <xdr:col>15</xdr:col>
      <xdr:colOff>291821</xdr:colOff>
      <xdr:row>33</xdr:row>
      <xdr:rowOff>63849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375" y="4720632"/>
          <a:ext cx="2706879" cy="202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22817</xdr:colOff>
      <xdr:row>10</xdr:row>
      <xdr:rowOff>52336</xdr:rowOff>
    </xdr:from>
    <xdr:to>
      <xdr:col>15</xdr:col>
      <xdr:colOff>434695</xdr:colOff>
      <xdr:row>23</xdr:row>
      <xdr:rowOff>27634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899" y="2177144"/>
          <a:ext cx="2840229" cy="2539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45007</xdr:colOff>
      <xdr:row>0</xdr:row>
      <xdr:rowOff>195733</xdr:rowOff>
    </xdr:from>
    <xdr:to>
      <xdr:col>13</xdr:col>
      <xdr:colOff>197352</xdr:colOff>
      <xdr:row>10</xdr:row>
      <xdr:rowOff>8946</xdr:rowOff>
    </xdr:to>
    <xdr:pic>
      <xdr:nvPicPr>
        <xdr:cNvPr id="22" name="Picture 5274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8268955" y="387280"/>
          <a:ext cx="1749614" cy="13665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3768</xdr:colOff>
      <xdr:row>23</xdr:row>
      <xdr:rowOff>193326</xdr:rowOff>
    </xdr:from>
    <xdr:to>
      <xdr:col>15</xdr:col>
      <xdr:colOff>282295</xdr:colOff>
      <xdr:row>34</xdr:row>
      <xdr:rowOff>120999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7218" y="4936776"/>
          <a:ext cx="2716927" cy="2127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3767</xdr:colOff>
      <xdr:row>10</xdr:row>
      <xdr:rowOff>138061</xdr:rowOff>
    </xdr:from>
    <xdr:to>
      <xdr:col>15</xdr:col>
      <xdr:colOff>415644</xdr:colOff>
      <xdr:row>24</xdr:row>
      <xdr:rowOff>18109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7217" y="2281186"/>
          <a:ext cx="2850277" cy="2680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43124</xdr:colOff>
      <xdr:row>0</xdr:row>
      <xdr:rowOff>0</xdr:rowOff>
    </xdr:from>
    <xdr:to>
      <xdr:col>13</xdr:col>
      <xdr:colOff>195468</xdr:colOff>
      <xdr:row>10</xdr:row>
      <xdr:rowOff>50186</xdr:rowOff>
    </xdr:to>
    <xdr:pic>
      <xdr:nvPicPr>
        <xdr:cNvPr id="7" name="Picture 5274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8185690" y="410884"/>
          <a:ext cx="2193311" cy="13715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13293</xdr:colOff>
      <xdr:row>24</xdr:row>
      <xdr:rowOff>155226</xdr:rowOff>
    </xdr:from>
    <xdr:to>
      <xdr:col>15</xdr:col>
      <xdr:colOff>291820</xdr:colOff>
      <xdr:row>35</xdr:row>
      <xdr:rowOff>187674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3768" y="5098701"/>
          <a:ext cx="2716927" cy="2232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22817</xdr:colOff>
      <xdr:row>10</xdr:row>
      <xdr:rowOff>185686</xdr:rowOff>
    </xdr:from>
    <xdr:to>
      <xdr:col>15</xdr:col>
      <xdr:colOff>434694</xdr:colOff>
      <xdr:row>24</xdr:row>
      <xdr:rowOff>199084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3292" y="2328811"/>
          <a:ext cx="2850277" cy="2813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33599</xdr:colOff>
      <xdr:row>0</xdr:row>
      <xdr:rowOff>0</xdr:rowOff>
    </xdr:from>
    <xdr:to>
      <xdr:col>13</xdr:col>
      <xdr:colOff>185943</xdr:colOff>
      <xdr:row>11</xdr:row>
      <xdr:rowOff>97811</xdr:rowOff>
    </xdr:to>
    <xdr:pic>
      <xdr:nvPicPr>
        <xdr:cNvPr id="7" name="Picture 5274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7109365" y="534709"/>
          <a:ext cx="2440961" cy="13715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ecoroll@mail.r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mailto:decoroll@mail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82"/>
  <sheetViews>
    <sheetView workbookViewId="0">
      <selection activeCell="H62" sqref="H62:H63"/>
    </sheetView>
  </sheetViews>
  <sheetFormatPr defaultRowHeight="15" x14ac:dyDescent="0.25"/>
  <cols>
    <col min="2" max="2" width="19.5703125" customWidth="1"/>
    <col min="3" max="3" width="61.140625" customWidth="1"/>
    <col min="4" max="4" width="9.85546875" customWidth="1"/>
    <col min="5" max="5" width="7.85546875" customWidth="1"/>
  </cols>
  <sheetData>
    <row r="1" spans="1:13" ht="15.75" thickBot="1" x14ac:dyDescent="0.3">
      <c r="F1" s="5"/>
      <c r="G1" s="5"/>
    </row>
    <row r="2" spans="1:13" x14ac:dyDescent="0.25">
      <c r="A2" s="5"/>
      <c r="B2" s="91" t="s">
        <v>165</v>
      </c>
      <c r="C2" s="92"/>
      <c r="D2" s="92"/>
      <c r="E2" s="93"/>
      <c r="F2" s="5"/>
      <c r="G2" s="5"/>
      <c r="H2" s="5"/>
      <c r="I2" s="5"/>
      <c r="J2" s="5"/>
      <c r="K2" s="5"/>
      <c r="L2" s="5"/>
      <c r="M2" s="5"/>
    </row>
    <row r="3" spans="1:13" ht="15.75" thickBot="1" x14ac:dyDescent="0.3">
      <c r="A3" s="5"/>
      <c r="B3" s="94"/>
      <c r="C3" s="95"/>
      <c r="D3" s="95"/>
      <c r="E3" s="96"/>
      <c r="F3" s="5"/>
      <c r="G3" s="5"/>
      <c r="H3" s="5"/>
      <c r="I3" s="5"/>
      <c r="J3" s="5"/>
      <c r="K3" s="5"/>
      <c r="L3" s="5"/>
      <c r="M3" s="5"/>
    </row>
    <row r="4" spans="1:13" x14ac:dyDescent="0.25">
      <c r="A4" s="5"/>
      <c r="B4" s="34" t="s">
        <v>115</v>
      </c>
      <c r="C4" s="32"/>
      <c r="D4" s="17"/>
      <c r="E4" s="18"/>
      <c r="F4" s="5"/>
      <c r="G4" s="5"/>
      <c r="H4" s="5"/>
      <c r="I4" s="5"/>
      <c r="J4" s="5"/>
      <c r="K4" s="5"/>
      <c r="L4" s="5"/>
      <c r="M4" s="5"/>
    </row>
    <row r="5" spans="1:13" x14ac:dyDescent="0.25">
      <c r="A5" s="5"/>
      <c r="B5" s="33" t="s">
        <v>14</v>
      </c>
      <c r="C5" s="32"/>
      <c r="D5" s="17"/>
      <c r="E5" s="18"/>
      <c r="F5" s="5"/>
      <c r="G5" s="5"/>
      <c r="H5" s="5"/>
      <c r="I5" s="5"/>
      <c r="J5" s="5"/>
      <c r="K5" s="5"/>
      <c r="L5" s="5"/>
      <c r="M5" s="5"/>
    </row>
    <row r="6" spans="1:13" x14ac:dyDescent="0.25">
      <c r="A6" s="5"/>
      <c r="B6" s="23"/>
      <c r="C6" s="17"/>
      <c r="D6" s="17"/>
      <c r="E6" s="18"/>
      <c r="F6" s="5"/>
      <c r="G6" s="5"/>
      <c r="H6" s="5"/>
      <c r="I6" s="5"/>
      <c r="J6" s="5"/>
      <c r="K6" s="5"/>
      <c r="L6" s="5"/>
      <c r="M6" s="5"/>
    </row>
    <row r="7" spans="1:13" x14ac:dyDescent="0.25">
      <c r="A7" s="5"/>
      <c r="B7" s="22"/>
      <c r="C7" s="97"/>
      <c r="D7" s="17"/>
      <c r="E7" s="18"/>
      <c r="F7" s="5"/>
      <c r="G7" s="5"/>
      <c r="H7" s="5"/>
      <c r="I7" s="5"/>
      <c r="J7" s="5"/>
      <c r="K7" s="5"/>
      <c r="L7" s="5"/>
      <c r="M7" s="5"/>
    </row>
    <row r="8" spans="1:13" x14ac:dyDescent="0.25">
      <c r="A8" s="5"/>
      <c r="B8" s="23"/>
      <c r="C8" s="97"/>
      <c r="D8" s="29" t="s">
        <v>3</v>
      </c>
      <c r="E8" s="18"/>
      <c r="F8" s="5"/>
      <c r="G8" s="5"/>
      <c r="H8" s="5"/>
      <c r="I8" s="5"/>
      <c r="J8" s="5"/>
      <c r="K8" s="5"/>
      <c r="L8" s="5"/>
      <c r="M8" s="5"/>
    </row>
    <row r="9" spans="1:13" ht="15.75" thickBot="1" x14ac:dyDescent="0.3">
      <c r="A9" s="5"/>
      <c r="B9" s="24"/>
      <c r="C9" s="30"/>
      <c r="D9" s="30" t="s">
        <v>2</v>
      </c>
      <c r="E9" s="31"/>
      <c r="F9" s="5"/>
      <c r="G9" s="5"/>
      <c r="H9" s="5"/>
      <c r="I9" s="5"/>
      <c r="J9" s="5"/>
      <c r="K9" s="5"/>
      <c r="L9" s="5"/>
      <c r="M9" s="5"/>
    </row>
    <row r="10" spans="1:13" x14ac:dyDescent="0.25">
      <c r="A10" s="5"/>
      <c r="B10" s="15" t="s">
        <v>15</v>
      </c>
      <c r="C10" s="15" t="s">
        <v>0</v>
      </c>
      <c r="D10" s="98" t="s">
        <v>4</v>
      </c>
      <c r="E10" s="98"/>
      <c r="F10" s="5"/>
      <c r="G10" s="5"/>
      <c r="H10" s="5"/>
      <c r="I10" s="5"/>
      <c r="J10" s="5"/>
      <c r="K10" s="5"/>
      <c r="L10" s="5"/>
      <c r="M10" s="5"/>
    </row>
    <row r="11" spans="1:13" x14ac:dyDescent="0.25">
      <c r="A11" s="5"/>
      <c r="B11" s="4"/>
      <c r="C11" s="4" t="s">
        <v>16</v>
      </c>
      <c r="D11" s="99"/>
      <c r="E11" s="99"/>
      <c r="F11" s="5"/>
      <c r="G11" s="5"/>
      <c r="H11" s="5"/>
      <c r="I11" s="5"/>
      <c r="J11" s="5"/>
      <c r="K11" s="5"/>
      <c r="L11" s="5"/>
      <c r="M11" s="5"/>
    </row>
    <row r="12" spans="1:13" x14ac:dyDescent="0.25">
      <c r="A12" s="5"/>
      <c r="B12" s="1"/>
      <c r="C12" s="1" t="s">
        <v>17</v>
      </c>
      <c r="D12" s="87"/>
      <c r="E12" s="87"/>
      <c r="F12" s="5"/>
      <c r="G12" s="5"/>
      <c r="H12" s="5"/>
      <c r="I12" s="5"/>
      <c r="J12" s="5"/>
      <c r="K12" s="5"/>
      <c r="L12" s="5"/>
      <c r="M12" s="5"/>
    </row>
    <row r="13" spans="1:13" x14ac:dyDescent="0.25">
      <c r="A13" s="5"/>
      <c r="B13" s="11" t="s">
        <v>18</v>
      </c>
      <c r="C13" s="11" t="s">
        <v>19</v>
      </c>
      <c r="D13" s="12" t="s">
        <v>20</v>
      </c>
      <c r="E13" s="3" t="s">
        <v>1</v>
      </c>
      <c r="F13" s="5" t="s">
        <v>5</v>
      </c>
      <c r="G13" s="5"/>
      <c r="H13" s="5"/>
      <c r="I13" s="5"/>
      <c r="J13" s="5"/>
      <c r="K13" s="5"/>
      <c r="L13" s="5"/>
      <c r="M13" s="5"/>
    </row>
    <row r="14" spans="1:13" x14ac:dyDescent="0.25">
      <c r="A14" s="5"/>
      <c r="B14" s="11" t="s">
        <v>21</v>
      </c>
      <c r="C14" s="11" t="s">
        <v>22</v>
      </c>
      <c r="D14" s="12" t="s">
        <v>23</v>
      </c>
      <c r="E14" s="3" t="s">
        <v>1</v>
      </c>
      <c r="F14" s="5" t="s">
        <v>6</v>
      </c>
      <c r="G14" s="5"/>
      <c r="H14" s="5"/>
      <c r="I14" s="5"/>
      <c r="J14" s="5"/>
      <c r="K14" s="5"/>
      <c r="L14" s="5"/>
      <c r="M14" s="5"/>
    </row>
    <row r="15" spans="1:13" x14ac:dyDescent="0.25">
      <c r="A15" s="5"/>
      <c r="B15" s="11" t="s">
        <v>24</v>
      </c>
      <c r="C15" s="11" t="s">
        <v>25</v>
      </c>
      <c r="D15" s="12" t="s">
        <v>23</v>
      </c>
      <c r="E15" s="3" t="s">
        <v>1</v>
      </c>
      <c r="F15" s="5" t="s">
        <v>7</v>
      </c>
      <c r="G15" s="5"/>
      <c r="H15" s="5"/>
      <c r="I15" s="5"/>
      <c r="J15" s="5"/>
      <c r="K15" s="5"/>
      <c r="L15" s="5"/>
      <c r="M15" s="5"/>
    </row>
    <row r="16" spans="1:13" x14ac:dyDescent="0.25">
      <c r="A16" s="5"/>
      <c r="B16" s="11" t="s">
        <v>26</v>
      </c>
      <c r="C16" s="11" t="s">
        <v>27</v>
      </c>
      <c r="D16" s="12" t="s">
        <v>23</v>
      </c>
      <c r="E16" s="3" t="s">
        <v>1</v>
      </c>
      <c r="F16" s="5" t="s">
        <v>8</v>
      </c>
      <c r="G16" s="5"/>
      <c r="H16" s="5"/>
      <c r="I16" s="5"/>
      <c r="J16" s="5"/>
      <c r="K16" s="5"/>
      <c r="L16" s="5"/>
      <c r="M16" s="5"/>
    </row>
    <row r="17" spans="1:13" x14ac:dyDescent="0.25">
      <c r="A17" s="5"/>
      <c r="B17" s="11" t="s">
        <v>28</v>
      </c>
      <c r="C17" s="11" t="s">
        <v>29</v>
      </c>
      <c r="D17" s="12" t="s">
        <v>23</v>
      </c>
      <c r="E17" s="3" t="s">
        <v>1</v>
      </c>
      <c r="F17" s="5"/>
      <c r="G17" s="5"/>
      <c r="H17" s="5"/>
      <c r="I17" s="5"/>
      <c r="J17" s="5"/>
      <c r="K17" s="5"/>
      <c r="L17" s="5"/>
      <c r="M17" s="5"/>
    </row>
    <row r="18" spans="1:13" x14ac:dyDescent="0.25">
      <c r="A18" s="5"/>
      <c r="B18" s="11" t="s">
        <v>30</v>
      </c>
      <c r="C18" s="11" t="s">
        <v>31</v>
      </c>
      <c r="D18" s="12" t="s">
        <v>23</v>
      </c>
      <c r="E18" s="3" t="s">
        <v>1</v>
      </c>
      <c r="F18" s="5"/>
      <c r="G18" s="5"/>
      <c r="H18" s="5"/>
      <c r="I18" s="5"/>
      <c r="J18" s="5"/>
      <c r="K18" s="5"/>
      <c r="L18" s="5"/>
      <c r="M18" s="5"/>
    </row>
    <row r="19" spans="1:13" x14ac:dyDescent="0.25">
      <c r="A19" s="5"/>
      <c r="B19" s="11" t="s">
        <v>32</v>
      </c>
      <c r="C19" s="11" t="s">
        <v>33</v>
      </c>
      <c r="D19" s="12" t="s">
        <v>34</v>
      </c>
      <c r="E19" s="3" t="s">
        <v>1</v>
      </c>
      <c r="F19" s="5"/>
      <c r="G19" s="5"/>
      <c r="H19" s="5"/>
      <c r="I19" s="5"/>
      <c r="J19" s="5"/>
      <c r="K19" s="5"/>
      <c r="L19" s="5"/>
      <c r="M19" s="5"/>
    </row>
    <row r="20" spans="1:13" x14ac:dyDescent="0.25">
      <c r="A20" s="5"/>
      <c r="B20" s="11"/>
      <c r="C20" s="11"/>
      <c r="D20" s="12"/>
      <c r="E20" s="3"/>
      <c r="F20" s="5"/>
      <c r="G20" s="5"/>
      <c r="H20" s="5"/>
      <c r="I20" s="5"/>
      <c r="J20" s="5"/>
      <c r="K20" s="5"/>
      <c r="L20" s="5"/>
      <c r="M20" s="5"/>
    </row>
    <row r="21" spans="1:13" x14ac:dyDescent="0.25">
      <c r="A21" s="5"/>
      <c r="B21" s="11"/>
      <c r="C21" s="11"/>
      <c r="D21" s="12"/>
      <c r="E21" s="3"/>
      <c r="F21" s="5"/>
      <c r="G21" s="5"/>
      <c r="H21" s="5"/>
      <c r="I21" s="5"/>
      <c r="J21" s="5"/>
      <c r="K21" s="5"/>
      <c r="L21" s="5"/>
      <c r="M21" s="5"/>
    </row>
    <row r="22" spans="1:13" x14ac:dyDescent="0.25">
      <c r="A22" s="5"/>
      <c r="B22" s="1"/>
      <c r="C22" s="1" t="s">
        <v>35</v>
      </c>
      <c r="D22" s="87"/>
      <c r="E22" s="87"/>
      <c r="F22" s="5"/>
      <c r="G22" s="5"/>
      <c r="H22" s="5"/>
      <c r="I22" s="5"/>
      <c r="J22" s="5"/>
      <c r="K22" s="5"/>
      <c r="L22" s="5"/>
      <c r="M22" s="5"/>
    </row>
    <row r="23" spans="1:13" x14ac:dyDescent="0.25">
      <c r="A23" s="5"/>
      <c r="B23" s="11" t="s">
        <v>36</v>
      </c>
      <c r="C23" s="11" t="s">
        <v>37</v>
      </c>
      <c r="D23" s="12" t="s">
        <v>38</v>
      </c>
      <c r="E23" s="3" t="s">
        <v>1</v>
      </c>
      <c r="F23" s="5"/>
      <c r="G23" s="5"/>
      <c r="H23" s="5"/>
      <c r="I23" s="5"/>
      <c r="J23" s="5"/>
      <c r="K23" s="5"/>
      <c r="L23" s="5"/>
      <c r="M23" s="5"/>
    </row>
    <row r="24" spans="1:13" x14ac:dyDescent="0.25">
      <c r="A24" s="5"/>
      <c r="B24" s="11" t="s">
        <v>39</v>
      </c>
      <c r="C24" s="11" t="s">
        <v>40</v>
      </c>
      <c r="D24" s="12" t="s">
        <v>41</v>
      </c>
      <c r="E24" s="3" t="s">
        <v>1</v>
      </c>
      <c r="F24" s="5"/>
      <c r="G24" s="5"/>
      <c r="H24" s="5"/>
      <c r="I24" s="5"/>
      <c r="J24" s="5"/>
      <c r="K24" s="5"/>
      <c r="L24" s="5"/>
      <c r="M24" s="5"/>
    </row>
    <row r="25" spans="1:13" x14ac:dyDescent="0.25">
      <c r="A25" s="5"/>
      <c r="B25" s="11" t="s">
        <v>42</v>
      </c>
      <c r="C25" s="11" t="s">
        <v>43</v>
      </c>
      <c r="D25" s="12" t="s">
        <v>41</v>
      </c>
      <c r="E25" s="3" t="s">
        <v>1</v>
      </c>
      <c r="F25" s="5"/>
      <c r="G25" s="5"/>
      <c r="H25" s="5"/>
      <c r="I25" s="5"/>
      <c r="J25" s="5"/>
      <c r="K25" s="5"/>
      <c r="L25" s="5"/>
      <c r="M25" s="5"/>
    </row>
    <row r="26" spans="1:13" x14ac:dyDescent="0.25">
      <c r="A26" s="5"/>
      <c r="B26" s="11" t="s">
        <v>44</v>
      </c>
      <c r="C26" s="11" t="s">
        <v>45</v>
      </c>
      <c r="D26" s="12" t="s">
        <v>41</v>
      </c>
      <c r="E26" s="3" t="s">
        <v>1</v>
      </c>
      <c r="F26" s="5"/>
      <c r="G26" s="5"/>
      <c r="H26" s="5"/>
      <c r="I26" s="5"/>
      <c r="J26" s="5"/>
      <c r="K26" s="5"/>
      <c r="L26" s="5"/>
      <c r="M26" s="5"/>
    </row>
    <row r="27" spans="1:13" x14ac:dyDescent="0.25">
      <c r="A27" s="5"/>
      <c r="B27" s="11" t="s">
        <v>46</v>
      </c>
      <c r="C27" s="11" t="s">
        <v>47</v>
      </c>
      <c r="D27" s="12" t="s">
        <v>41</v>
      </c>
      <c r="E27" s="3" t="s">
        <v>1</v>
      </c>
      <c r="F27" s="5"/>
      <c r="G27" s="5"/>
      <c r="H27" s="5"/>
      <c r="I27" s="5"/>
      <c r="J27" s="5"/>
      <c r="K27" s="5"/>
      <c r="L27" s="5"/>
      <c r="M27" s="5"/>
    </row>
    <row r="28" spans="1:13" x14ac:dyDescent="0.25">
      <c r="A28" s="5"/>
      <c r="B28" s="11" t="s">
        <v>48</v>
      </c>
      <c r="C28" s="11" t="s">
        <v>49</v>
      </c>
      <c r="D28" s="12" t="s">
        <v>41</v>
      </c>
      <c r="E28" s="3" t="s">
        <v>1</v>
      </c>
      <c r="F28" s="5"/>
      <c r="G28" s="5"/>
      <c r="H28" s="5"/>
      <c r="I28" s="5"/>
      <c r="J28" s="5"/>
      <c r="K28" s="5"/>
      <c r="L28" s="5"/>
      <c r="M28" s="5"/>
    </row>
    <row r="29" spans="1:13" x14ac:dyDescent="0.25">
      <c r="A29" s="5"/>
      <c r="B29" s="11" t="s">
        <v>50</v>
      </c>
      <c r="C29" s="11" t="s">
        <v>51</v>
      </c>
      <c r="D29" s="12" t="s">
        <v>52</v>
      </c>
      <c r="E29" s="3" t="s">
        <v>1</v>
      </c>
      <c r="F29" s="5"/>
      <c r="G29" s="5"/>
      <c r="H29" s="5"/>
      <c r="I29" s="5"/>
      <c r="J29" s="5"/>
      <c r="K29" s="5"/>
      <c r="L29" s="5"/>
      <c r="M29" s="5"/>
    </row>
    <row r="30" spans="1:13" x14ac:dyDescent="0.25">
      <c r="A30" s="5"/>
      <c r="B30" s="11"/>
      <c r="C30" s="11"/>
      <c r="D30" s="12"/>
      <c r="E30" s="3"/>
      <c r="F30" s="5"/>
      <c r="G30" s="5"/>
      <c r="H30" s="5"/>
      <c r="I30" s="5"/>
      <c r="J30" s="5"/>
      <c r="K30" s="5"/>
      <c r="L30" s="5"/>
      <c r="M30" s="5"/>
    </row>
    <row r="31" spans="1:13" x14ac:dyDescent="0.25">
      <c r="A31" s="5"/>
      <c r="B31" s="11"/>
      <c r="C31" s="11"/>
      <c r="D31" s="12"/>
      <c r="E31" s="3"/>
      <c r="F31" s="5"/>
      <c r="G31" s="5"/>
      <c r="H31" s="5"/>
      <c r="I31" s="5"/>
      <c r="J31" s="5"/>
      <c r="K31" s="5"/>
      <c r="L31" s="5"/>
      <c r="M31" s="5"/>
    </row>
    <row r="32" spans="1:13" x14ac:dyDescent="0.25">
      <c r="A32" s="5"/>
      <c r="B32" s="1"/>
      <c r="C32" s="1" t="s">
        <v>53</v>
      </c>
      <c r="D32" s="87"/>
      <c r="E32" s="87"/>
      <c r="F32" s="5"/>
      <c r="G32" s="5"/>
      <c r="H32" s="5"/>
      <c r="I32" s="5"/>
      <c r="J32" s="5"/>
      <c r="K32" s="5"/>
      <c r="L32" s="5"/>
      <c r="M32" s="5"/>
    </row>
    <row r="33" spans="1:13" x14ac:dyDescent="0.25">
      <c r="A33" s="5"/>
      <c r="B33" s="11" t="s">
        <v>54</v>
      </c>
      <c r="C33" s="11" t="s">
        <v>55</v>
      </c>
      <c r="D33" s="12" t="s">
        <v>56</v>
      </c>
      <c r="E33" s="3" t="s">
        <v>1</v>
      </c>
      <c r="F33" s="5"/>
      <c r="G33" s="5"/>
      <c r="H33" s="5"/>
      <c r="I33" s="5"/>
      <c r="J33" s="5"/>
      <c r="K33" s="5"/>
      <c r="L33" s="5"/>
      <c r="M33" s="5"/>
    </row>
    <row r="34" spans="1:13" x14ac:dyDescent="0.25">
      <c r="A34" s="5"/>
      <c r="B34" s="11" t="s">
        <v>57</v>
      </c>
      <c r="C34" s="11" t="s">
        <v>58</v>
      </c>
      <c r="D34" s="12" t="s">
        <v>59</v>
      </c>
      <c r="E34" s="3" t="s">
        <v>1</v>
      </c>
      <c r="F34" s="5"/>
      <c r="G34" s="5"/>
      <c r="H34" s="5"/>
      <c r="I34" s="5"/>
      <c r="J34" s="5"/>
      <c r="K34" s="5"/>
      <c r="L34" s="5"/>
      <c r="M34" s="5"/>
    </row>
    <row r="35" spans="1:13" x14ac:dyDescent="0.25">
      <c r="A35" s="5"/>
      <c r="B35" s="11" t="s">
        <v>60</v>
      </c>
      <c r="C35" s="11" t="s">
        <v>61</v>
      </c>
      <c r="D35" s="12" t="s">
        <v>59</v>
      </c>
      <c r="E35" s="3" t="s">
        <v>1</v>
      </c>
      <c r="F35" s="5"/>
      <c r="G35" s="5"/>
      <c r="H35" s="5"/>
      <c r="I35" s="5"/>
      <c r="J35" s="5"/>
      <c r="K35" s="5"/>
      <c r="L35" s="5"/>
      <c r="M35" s="5"/>
    </row>
    <row r="36" spans="1:13" x14ac:dyDescent="0.25">
      <c r="A36" s="5"/>
      <c r="B36" s="11" t="s">
        <v>62</v>
      </c>
      <c r="C36" s="11" t="s">
        <v>63</v>
      </c>
      <c r="D36" s="12" t="s">
        <v>59</v>
      </c>
      <c r="E36" s="3" t="s">
        <v>1</v>
      </c>
      <c r="F36" s="5"/>
      <c r="G36" s="5"/>
      <c r="H36" s="5"/>
      <c r="I36" s="5"/>
      <c r="J36" s="5"/>
      <c r="K36" s="5"/>
      <c r="L36" s="5"/>
      <c r="M36" s="5"/>
    </row>
    <row r="37" spans="1:13" x14ac:dyDescent="0.25">
      <c r="A37" s="5"/>
      <c r="B37" s="11" t="s">
        <v>64</v>
      </c>
      <c r="C37" s="11" t="s">
        <v>65</v>
      </c>
      <c r="D37" s="12" t="s">
        <v>59</v>
      </c>
      <c r="E37" s="3" t="s">
        <v>1</v>
      </c>
      <c r="F37" s="5"/>
      <c r="G37" s="13"/>
      <c r="H37" s="5"/>
      <c r="I37" s="5"/>
      <c r="J37" s="5"/>
      <c r="K37" s="5"/>
      <c r="L37" s="5"/>
      <c r="M37" s="5"/>
    </row>
    <row r="38" spans="1:13" x14ac:dyDescent="0.25">
      <c r="A38" s="5"/>
      <c r="B38" s="11" t="s">
        <v>66</v>
      </c>
      <c r="C38" s="11" t="s">
        <v>67</v>
      </c>
      <c r="D38" s="12" t="s">
        <v>59</v>
      </c>
      <c r="E38" s="3" t="s">
        <v>1</v>
      </c>
      <c r="F38" s="5"/>
      <c r="G38" s="5"/>
      <c r="H38" s="5"/>
      <c r="I38" s="5"/>
      <c r="J38" s="5"/>
      <c r="K38" s="5"/>
      <c r="L38" s="5"/>
      <c r="M38" s="5"/>
    </row>
    <row r="39" spans="1:13" x14ac:dyDescent="0.25">
      <c r="A39" s="5"/>
      <c r="B39" s="11" t="s">
        <v>68</v>
      </c>
      <c r="C39" s="11" t="s">
        <v>69</v>
      </c>
      <c r="D39" s="12" t="s">
        <v>70</v>
      </c>
      <c r="E39" s="3" t="s">
        <v>1</v>
      </c>
      <c r="F39" s="5"/>
      <c r="G39" s="5"/>
      <c r="H39" s="5"/>
      <c r="I39" s="5"/>
      <c r="J39" s="5"/>
      <c r="K39" s="5"/>
      <c r="L39" s="5"/>
      <c r="M39" s="5"/>
    </row>
    <row r="40" spans="1:13" x14ac:dyDescent="0.25">
      <c r="A40" s="5"/>
      <c r="B40" s="11"/>
      <c r="C40" s="11"/>
      <c r="D40" s="12"/>
      <c r="E40" s="3"/>
      <c r="F40" s="5"/>
      <c r="G40" s="5"/>
      <c r="H40" s="5"/>
      <c r="I40" s="5"/>
      <c r="J40" s="5"/>
      <c r="K40" s="5"/>
      <c r="L40" s="5"/>
      <c r="M40" s="5"/>
    </row>
    <row r="41" spans="1:13" x14ac:dyDescent="0.25">
      <c r="A41" s="5"/>
      <c r="B41" s="11"/>
      <c r="C41" s="11"/>
      <c r="D41" s="12"/>
      <c r="E41" s="3"/>
      <c r="F41" s="5"/>
      <c r="G41" s="5"/>
      <c r="H41" s="5"/>
      <c r="I41" s="5"/>
      <c r="J41" s="5"/>
      <c r="K41" s="5"/>
      <c r="L41" s="5"/>
      <c r="M41" s="5"/>
    </row>
    <row r="42" spans="1:13" x14ac:dyDescent="0.25">
      <c r="A42" s="5"/>
      <c r="B42" s="1"/>
      <c r="C42" s="1" t="s">
        <v>71</v>
      </c>
      <c r="D42" s="87"/>
      <c r="E42" s="87"/>
      <c r="F42" s="5"/>
      <c r="G42" s="5"/>
      <c r="H42" s="5"/>
      <c r="I42" s="5"/>
      <c r="J42" s="5"/>
      <c r="K42" s="5"/>
      <c r="L42" s="5"/>
      <c r="M42" s="5"/>
    </row>
    <row r="43" spans="1:13" x14ac:dyDescent="0.25">
      <c r="A43" s="5"/>
      <c r="B43" s="11" t="s">
        <v>72</v>
      </c>
      <c r="C43" s="11" t="s">
        <v>73</v>
      </c>
      <c r="D43" s="12" t="s">
        <v>74</v>
      </c>
      <c r="E43" s="3" t="s">
        <v>1</v>
      </c>
      <c r="F43" s="5"/>
      <c r="G43" s="5"/>
      <c r="H43" s="5"/>
      <c r="I43" s="5"/>
      <c r="J43" s="5"/>
      <c r="K43" s="5"/>
      <c r="L43" s="5"/>
      <c r="M43" s="5"/>
    </row>
    <row r="44" spans="1:13" x14ac:dyDescent="0.25">
      <c r="A44" s="5"/>
      <c r="B44" s="11" t="s">
        <v>75</v>
      </c>
      <c r="C44" s="11" t="s">
        <v>76</v>
      </c>
      <c r="D44" s="12" t="s">
        <v>77</v>
      </c>
      <c r="E44" s="3" t="s">
        <v>1</v>
      </c>
      <c r="F44" s="5"/>
      <c r="G44" s="5"/>
      <c r="H44" s="5"/>
      <c r="I44" s="5"/>
      <c r="J44" s="5"/>
      <c r="K44" s="5"/>
      <c r="L44" s="5"/>
      <c r="M44" s="5"/>
    </row>
    <row r="45" spans="1:13" x14ac:dyDescent="0.25">
      <c r="A45" s="5"/>
      <c r="B45" s="11" t="s">
        <v>78</v>
      </c>
      <c r="C45" s="11" t="s">
        <v>79</v>
      </c>
      <c r="D45" s="12" t="s">
        <v>77</v>
      </c>
      <c r="E45" s="3" t="s">
        <v>1</v>
      </c>
      <c r="F45" s="5"/>
      <c r="G45" s="5"/>
      <c r="H45" s="5"/>
      <c r="I45" s="5"/>
      <c r="J45" s="5"/>
      <c r="K45" s="5"/>
      <c r="L45" s="5"/>
      <c r="M45" s="5"/>
    </row>
    <row r="46" spans="1:13" x14ac:dyDescent="0.25">
      <c r="A46" s="5"/>
      <c r="B46" s="11" t="s">
        <v>80</v>
      </c>
      <c r="C46" s="11" t="s">
        <v>81</v>
      </c>
      <c r="D46" s="12" t="s">
        <v>77</v>
      </c>
      <c r="E46" s="3" t="s">
        <v>1</v>
      </c>
      <c r="F46" s="5"/>
      <c r="G46" s="5"/>
      <c r="H46" s="5"/>
      <c r="I46" s="5"/>
      <c r="J46" s="5"/>
      <c r="K46" s="5"/>
      <c r="L46" s="5"/>
      <c r="M46" s="5"/>
    </row>
    <row r="47" spans="1:13" x14ac:dyDescent="0.25">
      <c r="A47" s="5"/>
      <c r="B47" s="11" t="s">
        <v>82</v>
      </c>
      <c r="C47" s="11" t="s">
        <v>83</v>
      </c>
      <c r="D47" s="12" t="s">
        <v>77</v>
      </c>
      <c r="E47" s="3" t="s">
        <v>1</v>
      </c>
      <c r="F47" s="5"/>
      <c r="G47" s="5"/>
      <c r="H47" s="5"/>
      <c r="I47" s="5"/>
      <c r="J47" s="5"/>
      <c r="K47" s="5"/>
      <c r="L47" s="5"/>
      <c r="M47" s="5"/>
    </row>
    <row r="48" spans="1:13" x14ac:dyDescent="0.25">
      <c r="A48" s="5"/>
      <c r="B48" s="11" t="s">
        <v>84</v>
      </c>
      <c r="C48" s="11" t="s">
        <v>85</v>
      </c>
      <c r="D48" s="12" t="s">
        <v>77</v>
      </c>
      <c r="E48" s="3" t="s">
        <v>1</v>
      </c>
      <c r="F48" s="5"/>
      <c r="G48" s="5"/>
      <c r="H48" s="5"/>
      <c r="I48" s="5"/>
      <c r="J48" s="5"/>
      <c r="K48" s="5"/>
      <c r="L48" s="5"/>
      <c r="M48" s="5"/>
    </row>
    <row r="49" spans="1:13" x14ac:dyDescent="0.25">
      <c r="A49" s="5"/>
      <c r="B49" s="11" t="s">
        <v>86</v>
      </c>
      <c r="C49" s="11" t="s">
        <v>87</v>
      </c>
      <c r="D49" s="12" t="s">
        <v>88</v>
      </c>
      <c r="E49" s="3" t="s">
        <v>1</v>
      </c>
      <c r="F49" s="5"/>
      <c r="G49" s="5"/>
      <c r="H49" s="5"/>
      <c r="I49" s="5"/>
      <c r="J49" s="5"/>
      <c r="K49" s="5"/>
      <c r="L49" s="5"/>
      <c r="M49" s="5"/>
    </row>
    <row r="50" spans="1:13" x14ac:dyDescent="0.25">
      <c r="A50" s="5"/>
      <c r="B50" s="11"/>
      <c r="C50" s="11"/>
      <c r="D50" s="12"/>
      <c r="E50" s="3"/>
      <c r="F50" s="5"/>
      <c r="G50" s="5"/>
      <c r="H50" s="5"/>
      <c r="I50" s="5"/>
      <c r="J50" s="5"/>
      <c r="K50" s="5"/>
      <c r="L50" s="5"/>
      <c r="M50" s="5"/>
    </row>
    <row r="51" spans="1:13" x14ac:dyDescent="0.25">
      <c r="A51" s="5"/>
      <c r="B51" s="11"/>
      <c r="C51" s="11"/>
      <c r="D51" s="12"/>
      <c r="E51" s="3"/>
      <c r="F51" s="5"/>
      <c r="G51" s="5"/>
      <c r="H51" s="5"/>
      <c r="I51" s="5"/>
      <c r="J51" s="5"/>
      <c r="K51" s="5"/>
      <c r="L51" s="5"/>
      <c r="M51" s="5"/>
    </row>
    <row r="52" spans="1:13" x14ac:dyDescent="0.25">
      <c r="A52" s="5"/>
      <c r="B52" s="1"/>
      <c r="C52" s="1" t="s">
        <v>89</v>
      </c>
      <c r="D52" s="87"/>
      <c r="E52" s="87"/>
      <c r="F52" s="5"/>
      <c r="G52" s="5"/>
      <c r="H52" s="5"/>
      <c r="I52" s="5"/>
      <c r="J52" s="5"/>
      <c r="K52" s="5"/>
      <c r="L52" s="5"/>
      <c r="M52" s="5"/>
    </row>
    <row r="53" spans="1:13" x14ac:dyDescent="0.25">
      <c r="A53" s="5"/>
      <c r="B53" s="11" t="s">
        <v>90</v>
      </c>
      <c r="C53" s="11" t="s">
        <v>91</v>
      </c>
      <c r="D53" s="12" t="s">
        <v>92</v>
      </c>
      <c r="E53" s="3" t="s">
        <v>1</v>
      </c>
      <c r="F53" s="5"/>
      <c r="G53" s="5"/>
      <c r="H53" s="5"/>
      <c r="I53" s="5"/>
      <c r="J53" s="5"/>
      <c r="K53" s="5"/>
      <c r="L53" s="5"/>
      <c r="M53" s="5"/>
    </row>
    <row r="54" spans="1:13" x14ac:dyDescent="0.25">
      <c r="A54" s="5"/>
      <c r="B54" s="11" t="s">
        <v>93</v>
      </c>
      <c r="C54" s="11" t="s">
        <v>94</v>
      </c>
      <c r="D54" s="12" t="s">
        <v>95</v>
      </c>
      <c r="E54" s="3" t="s">
        <v>1</v>
      </c>
      <c r="F54" s="5"/>
      <c r="G54" s="5"/>
      <c r="H54" s="5"/>
      <c r="I54" s="5"/>
      <c r="J54" s="5"/>
      <c r="K54" s="5"/>
      <c r="L54" s="5"/>
      <c r="M54" s="5"/>
    </row>
    <row r="55" spans="1:13" x14ac:dyDescent="0.25">
      <c r="A55" s="5"/>
      <c r="B55" s="11" t="s">
        <v>96</v>
      </c>
      <c r="C55" s="11" t="s">
        <v>97</v>
      </c>
      <c r="D55" s="12" t="s">
        <v>95</v>
      </c>
      <c r="E55" s="3" t="s">
        <v>1</v>
      </c>
      <c r="F55" s="5"/>
      <c r="G55" s="5"/>
      <c r="H55" s="5"/>
      <c r="I55" s="5"/>
      <c r="J55" s="5"/>
      <c r="K55" s="5"/>
      <c r="L55" s="5"/>
      <c r="M55" s="5"/>
    </row>
    <row r="56" spans="1:13" x14ac:dyDescent="0.25">
      <c r="A56" s="5"/>
      <c r="B56" s="11" t="s">
        <v>98</v>
      </c>
      <c r="C56" s="11" t="s">
        <v>99</v>
      </c>
      <c r="D56" s="12" t="s">
        <v>95</v>
      </c>
      <c r="E56" s="3" t="s">
        <v>1</v>
      </c>
      <c r="F56" s="5"/>
      <c r="G56" s="5"/>
      <c r="H56" s="5"/>
      <c r="I56" s="5"/>
      <c r="J56" s="5"/>
      <c r="K56" s="5"/>
      <c r="L56" s="5"/>
      <c r="M56" s="5"/>
    </row>
    <row r="57" spans="1:13" x14ac:dyDescent="0.25">
      <c r="A57" s="5"/>
      <c r="B57" s="11" t="s">
        <v>100</v>
      </c>
      <c r="C57" s="11" t="s">
        <v>101</v>
      </c>
      <c r="D57" s="12" t="s">
        <v>95</v>
      </c>
      <c r="E57" s="3" t="s">
        <v>1</v>
      </c>
      <c r="F57" s="5"/>
      <c r="G57" s="5"/>
      <c r="H57" s="5"/>
      <c r="I57" s="5"/>
      <c r="J57" s="5"/>
      <c r="K57" s="5"/>
      <c r="L57" s="5"/>
      <c r="M57" s="5"/>
    </row>
    <row r="58" spans="1:13" x14ac:dyDescent="0.25">
      <c r="A58" s="5"/>
      <c r="B58" s="11" t="s">
        <v>102</v>
      </c>
      <c r="C58" s="11" t="s">
        <v>103</v>
      </c>
      <c r="D58" s="12" t="s">
        <v>95</v>
      </c>
      <c r="E58" s="3" t="s">
        <v>1</v>
      </c>
      <c r="F58" s="5"/>
      <c r="G58" s="5"/>
      <c r="H58" s="5"/>
      <c r="I58" s="5"/>
      <c r="J58" s="5"/>
      <c r="K58" s="5"/>
      <c r="L58" s="5"/>
      <c r="M58" s="5"/>
    </row>
    <row r="59" spans="1:13" x14ac:dyDescent="0.25">
      <c r="A59" s="5"/>
      <c r="B59" s="11" t="s">
        <v>104</v>
      </c>
      <c r="C59" s="11" t="s">
        <v>105</v>
      </c>
      <c r="D59" s="12" t="s">
        <v>106</v>
      </c>
      <c r="E59" s="3" t="s">
        <v>1</v>
      </c>
      <c r="F59" s="5"/>
      <c r="G59" s="5"/>
      <c r="H59" s="5"/>
      <c r="I59" s="5"/>
      <c r="J59" s="5"/>
      <c r="K59" s="5"/>
      <c r="L59" s="5"/>
      <c r="M59" s="5"/>
    </row>
    <row r="60" spans="1:13" x14ac:dyDescent="0.25">
      <c r="A60" s="5"/>
      <c r="B60" s="88"/>
      <c r="C60" s="89"/>
      <c r="D60" s="89"/>
      <c r="E60" s="90"/>
      <c r="F60" s="5"/>
      <c r="G60" s="5"/>
      <c r="H60" s="5"/>
      <c r="I60" s="5"/>
      <c r="J60" s="5"/>
      <c r="K60" s="5"/>
      <c r="L60" s="5"/>
      <c r="M60" s="5"/>
    </row>
    <row r="61" spans="1:13" x14ac:dyDescent="0.25">
      <c r="A61" s="5"/>
      <c r="B61" s="14" t="s">
        <v>107</v>
      </c>
      <c r="C61" s="14"/>
      <c r="D61" s="14"/>
      <c r="E61" s="14"/>
      <c r="F61" s="5"/>
      <c r="G61" s="5"/>
      <c r="H61" s="5"/>
      <c r="I61" s="5"/>
      <c r="J61" s="5"/>
      <c r="K61" s="5"/>
      <c r="L61" s="5"/>
      <c r="M61" s="5"/>
    </row>
    <row r="62" spans="1:13" x14ac:dyDescent="0.25">
      <c r="A62" s="5"/>
      <c r="B62" s="14" t="s">
        <v>108</v>
      </c>
      <c r="C62" s="14"/>
      <c r="D62" s="14"/>
      <c r="E62" s="14"/>
      <c r="F62" s="5"/>
      <c r="G62" s="5"/>
      <c r="H62" s="5"/>
      <c r="I62" s="5"/>
      <c r="J62" s="5"/>
      <c r="K62" s="5"/>
      <c r="L62" s="5"/>
      <c r="M62" s="5"/>
    </row>
    <row r="63" spans="1:13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</row>
    <row r="70" spans="1:13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1" spans="1:13" x14ac:dyDescent="0.25">
      <c r="A71" s="5"/>
      <c r="B71" s="5"/>
      <c r="C71" s="5"/>
      <c r="D71" s="5"/>
      <c r="E71" s="5"/>
      <c r="H71" s="5"/>
      <c r="I71" s="5"/>
      <c r="J71" s="5"/>
      <c r="K71" s="5"/>
      <c r="L71" s="5"/>
      <c r="M71" s="5"/>
    </row>
    <row r="72" spans="1:13" x14ac:dyDescent="0.25">
      <c r="A72" s="5"/>
      <c r="B72" s="5"/>
      <c r="C72" s="5"/>
      <c r="D72" s="5"/>
      <c r="E72" s="5"/>
      <c r="H72" s="5"/>
      <c r="I72" s="5"/>
      <c r="J72" s="5"/>
      <c r="K72" s="5"/>
      <c r="L72" s="5"/>
      <c r="M72" s="5"/>
    </row>
    <row r="73" spans="1:13" x14ac:dyDescent="0.25">
      <c r="A73" s="5"/>
      <c r="B73" s="5"/>
      <c r="C73" s="5"/>
      <c r="D73" s="5"/>
      <c r="E73" s="5"/>
      <c r="H73" s="5"/>
      <c r="I73" s="5"/>
      <c r="J73" s="5"/>
      <c r="K73" s="5"/>
      <c r="L73" s="5"/>
      <c r="M73" s="5"/>
    </row>
    <row r="74" spans="1:13" x14ac:dyDescent="0.25">
      <c r="A74" s="5"/>
      <c r="B74" s="5"/>
      <c r="C74" s="5"/>
      <c r="D74" s="5"/>
      <c r="E74" s="5"/>
      <c r="H74" s="5"/>
      <c r="I74" s="5"/>
      <c r="J74" s="5"/>
      <c r="K74" s="5"/>
      <c r="L74" s="5"/>
      <c r="M74" s="5"/>
    </row>
    <row r="75" spans="1:13" x14ac:dyDescent="0.25">
      <c r="A75" s="5"/>
      <c r="B75" s="5"/>
      <c r="C75" s="5"/>
      <c r="D75" s="5"/>
      <c r="E75" s="5"/>
      <c r="H75" s="5"/>
      <c r="I75" s="5"/>
      <c r="J75" s="5"/>
      <c r="K75" s="5"/>
      <c r="L75" s="5"/>
      <c r="M75" s="5"/>
    </row>
    <row r="76" spans="1:13" x14ac:dyDescent="0.25">
      <c r="A76" s="5"/>
      <c r="B76" s="5"/>
      <c r="C76" s="5"/>
      <c r="D76" s="5"/>
      <c r="E76" s="5"/>
      <c r="H76" s="5"/>
      <c r="I76" s="5"/>
      <c r="J76" s="5"/>
      <c r="K76" s="5"/>
      <c r="L76" s="5"/>
      <c r="M76" s="5"/>
    </row>
    <row r="77" spans="1:13" x14ac:dyDescent="0.25">
      <c r="A77" s="5"/>
      <c r="B77" s="5"/>
      <c r="C77" s="5"/>
      <c r="D77" s="5"/>
      <c r="E77" s="5"/>
      <c r="H77" s="5"/>
      <c r="I77" s="5"/>
      <c r="J77" s="5"/>
      <c r="K77" s="5"/>
      <c r="L77" s="5"/>
      <c r="M77" s="5"/>
    </row>
    <row r="78" spans="1:13" x14ac:dyDescent="0.25">
      <c r="A78" s="5"/>
      <c r="B78" s="5"/>
      <c r="C78" s="5"/>
      <c r="D78" s="5"/>
      <c r="E78" s="5"/>
      <c r="H78" s="5"/>
      <c r="I78" s="5"/>
      <c r="J78" s="5"/>
      <c r="K78" s="5"/>
      <c r="L78" s="5"/>
      <c r="M78" s="5"/>
    </row>
    <row r="79" spans="1:13" x14ac:dyDescent="0.25">
      <c r="A79" s="5"/>
      <c r="B79" s="5"/>
      <c r="C79" s="5"/>
      <c r="D79" s="5"/>
      <c r="E79" s="5"/>
      <c r="L79" s="5"/>
      <c r="M79" s="5"/>
    </row>
    <row r="80" spans="1:13" x14ac:dyDescent="0.25">
      <c r="A80" s="5"/>
      <c r="B80" s="5"/>
      <c r="C80" s="5"/>
      <c r="D80" s="5"/>
      <c r="E80" s="5"/>
      <c r="L80" s="5"/>
      <c r="M80" s="5"/>
    </row>
    <row r="81" spans="1:13" x14ac:dyDescent="0.25">
      <c r="A81" s="5"/>
      <c r="B81" s="5"/>
      <c r="C81" s="5"/>
      <c r="D81" s="5"/>
      <c r="E81" s="5"/>
      <c r="L81" s="5"/>
      <c r="M81" s="5"/>
    </row>
    <row r="82" spans="1:13" x14ac:dyDescent="0.25">
      <c r="A82" s="5"/>
      <c r="B82" s="5"/>
      <c r="C82" s="5"/>
      <c r="D82" s="5"/>
      <c r="E82" s="5"/>
      <c r="L82" s="5"/>
      <c r="M82" s="5"/>
    </row>
  </sheetData>
  <mergeCells count="10">
    <mergeCell ref="D32:E32"/>
    <mergeCell ref="D42:E42"/>
    <mergeCell ref="D52:E52"/>
    <mergeCell ref="B60:E60"/>
    <mergeCell ref="B2:E3"/>
    <mergeCell ref="C7:C8"/>
    <mergeCell ref="D10:E10"/>
    <mergeCell ref="D11:E11"/>
    <mergeCell ref="D12:E12"/>
    <mergeCell ref="D22:E22"/>
  </mergeCells>
  <hyperlinks>
    <hyperlink ref="D8" r:id="rId1"/>
  </hyperlinks>
  <pageMargins left="0.7" right="0.7" top="0.75" bottom="0.75" header="0.3" footer="0.3"/>
  <pageSetup paperSize="5" scale="77" fitToWidth="0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workbookViewId="0">
      <selection activeCell="R23" sqref="R23"/>
    </sheetView>
  </sheetViews>
  <sheetFormatPr defaultRowHeight="15" x14ac:dyDescent="0.25"/>
  <cols>
    <col min="1" max="1" width="8.7109375" customWidth="1"/>
    <col min="2" max="2" width="9.140625" hidden="1" customWidth="1"/>
    <col min="4" max="4" width="11.85546875" customWidth="1"/>
    <col min="5" max="5" width="13.7109375" customWidth="1"/>
    <col min="6" max="6" width="14.7109375" customWidth="1"/>
    <col min="7" max="7" width="14" customWidth="1"/>
    <col min="8" max="8" width="15.140625" customWidth="1"/>
    <col min="9" max="9" width="19.42578125" customWidth="1"/>
    <col min="10" max="10" width="0.140625" customWidth="1"/>
    <col min="11" max="11" width="0.42578125" customWidth="1"/>
  </cols>
  <sheetData>
    <row r="1" spans="1:17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pans="1:17" x14ac:dyDescent="0.25">
      <c r="A2" s="5"/>
      <c r="B2" s="5"/>
      <c r="C2" s="100" t="s">
        <v>169</v>
      </c>
      <c r="D2" s="101"/>
      <c r="E2" s="101"/>
      <c r="F2" s="101"/>
      <c r="G2" s="101"/>
      <c r="H2" s="101"/>
      <c r="I2" s="101"/>
      <c r="J2" s="101"/>
      <c r="K2" s="102"/>
      <c r="L2" s="5"/>
      <c r="M2" s="5"/>
      <c r="N2" s="5"/>
      <c r="O2" s="5"/>
    </row>
    <row r="3" spans="1:17" x14ac:dyDescent="0.25">
      <c r="A3" s="5"/>
      <c r="B3" s="5"/>
      <c r="C3" s="103"/>
      <c r="D3" s="104"/>
      <c r="E3" s="104"/>
      <c r="F3" s="104"/>
      <c r="G3" s="104"/>
      <c r="H3" s="104"/>
      <c r="I3" s="104"/>
      <c r="J3" s="104"/>
      <c r="K3" s="105"/>
      <c r="L3" s="5"/>
      <c r="M3" s="5"/>
      <c r="N3" s="5"/>
      <c r="O3" s="5"/>
    </row>
    <row r="4" spans="1:17" x14ac:dyDescent="0.25">
      <c r="A4" s="5"/>
      <c r="B4" s="5"/>
      <c r="C4" s="103"/>
      <c r="D4" s="104"/>
      <c r="E4" s="104"/>
      <c r="F4" s="104"/>
      <c r="G4" s="104"/>
      <c r="H4" s="104"/>
      <c r="I4" s="104"/>
      <c r="J4" s="104"/>
      <c r="K4" s="105"/>
      <c r="L4" s="5"/>
      <c r="M4" s="5"/>
      <c r="N4" s="5"/>
      <c r="O4" s="5"/>
    </row>
    <row r="5" spans="1:17" x14ac:dyDescent="0.25">
      <c r="A5" s="5"/>
      <c r="B5" s="5"/>
      <c r="C5" s="103"/>
      <c r="D5" s="104"/>
      <c r="E5" s="104"/>
      <c r="F5" s="104"/>
      <c r="G5" s="104"/>
      <c r="H5" s="104"/>
      <c r="I5" s="104"/>
      <c r="J5" s="104"/>
      <c r="K5" s="105"/>
      <c r="L5" s="5"/>
      <c r="M5" s="5"/>
      <c r="N5" s="5"/>
      <c r="O5" s="5"/>
    </row>
    <row r="6" spans="1:17" x14ac:dyDescent="0.25">
      <c r="A6" s="5"/>
      <c r="B6" s="5"/>
      <c r="C6" s="103"/>
      <c r="D6" s="104"/>
      <c r="E6" s="104"/>
      <c r="F6" s="104"/>
      <c r="G6" s="104"/>
      <c r="H6" s="104"/>
      <c r="I6" s="104"/>
      <c r="J6" s="104"/>
      <c r="K6" s="105"/>
      <c r="L6" s="5"/>
      <c r="M6" s="5"/>
      <c r="N6" s="5"/>
      <c r="O6" s="5"/>
    </row>
    <row r="7" spans="1:17" ht="15.75" thickBot="1" x14ac:dyDescent="0.3">
      <c r="A7" s="5"/>
      <c r="B7" s="5"/>
      <c r="C7" s="106"/>
      <c r="D7" s="107"/>
      <c r="E7" s="107"/>
      <c r="F7" s="107"/>
      <c r="G7" s="107"/>
      <c r="H7" s="107"/>
      <c r="I7" s="107"/>
      <c r="J7" s="107"/>
      <c r="K7" s="108"/>
      <c r="L7" s="5"/>
      <c r="M7" s="5"/>
      <c r="N7" s="5"/>
      <c r="O7" s="5"/>
    </row>
    <row r="8" spans="1:17" ht="15.75" thickBot="1" x14ac:dyDescent="0.3">
      <c r="A8" s="5"/>
      <c r="B8" s="5"/>
      <c r="C8" s="109" t="s">
        <v>149</v>
      </c>
      <c r="D8" s="112" t="s">
        <v>150</v>
      </c>
      <c r="E8" s="113"/>
      <c r="F8" s="113"/>
      <c r="G8" s="113"/>
      <c r="H8" s="113"/>
      <c r="I8" s="113"/>
      <c r="J8" s="113"/>
      <c r="K8" s="114"/>
      <c r="L8" s="5"/>
      <c r="M8" s="5"/>
      <c r="N8" s="5"/>
      <c r="O8" s="5"/>
    </row>
    <row r="9" spans="1:17" ht="30.75" thickBot="1" x14ac:dyDescent="0.3">
      <c r="A9" s="5"/>
      <c r="B9" s="5"/>
      <c r="C9" s="110"/>
      <c r="D9" s="59" t="s">
        <v>151</v>
      </c>
      <c r="E9" s="64" t="s">
        <v>163</v>
      </c>
      <c r="F9" s="61" t="s">
        <v>160</v>
      </c>
      <c r="G9" s="64" t="s">
        <v>161</v>
      </c>
      <c r="H9" s="61" t="s">
        <v>162</v>
      </c>
      <c r="I9" s="64" t="s">
        <v>156</v>
      </c>
      <c r="J9" s="20"/>
      <c r="K9" s="21"/>
      <c r="L9" s="5"/>
      <c r="M9" s="5"/>
      <c r="N9" s="5"/>
      <c r="O9" s="5"/>
      <c r="Q9" s="86"/>
    </row>
    <row r="10" spans="1:17" ht="15.75" thickBot="1" x14ac:dyDescent="0.3">
      <c r="A10" s="5"/>
      <c r="B10" s="5"/>
      <c r="C10" s="111"/>
      <c r="D10" s="115" t="s">
        <v>158</v>
      </c>
      <c r="E10" s="116"/>
      <c r="F10" s="116"/>
      <c r="G10" s="116"/>
      <c r="H10" s="116"/>
      <c r="I10" s="116"/>
      <c r="J10" s="116"/>
      <c r="K10" s="117"/>
      <c r="L10" s="5"/>
      <c r="M10" s="5"/>
      <c r="N10" s="5"/>
      <c r="O10" s="5"/>
    </row>
    <row r="11" spans="1:17" ht="15.75" thickBot="1" x14ac:dyDescent="0.3">
      <c r="A11" s="5"/>
      <c r="B11" s="5"/>
      <c r="C11" s="65" t="s">
        <v>120</v>
      </c>
      <c r="D11" s="70">
        <v>4649</v>
      </c>
      <c r="E11" s="73">
        <f>D11+D11*10%</f>
        <v>5113.8999999999996</v>
      </c>
      <c r="F11" s="75">
        <f>E11</f>
        <v>5113.8999999999996</v>
      </c>
      <c r="G11" s="73">
        <f>E11</f>
        <v>5113.8999999999996</v>
      </c>
      <c r="H11" s="75">
        <f>F11</f>
        <v>5113.8999999999996</v>
      </c>
      <c r="I11" s="73">
        <f>D11+D11*20%</f>
        <v>5578.8</v>
      </c>
      <c r="J11" s="20"/>
      <c r="K11" s="21"/>
      <c r="L11" s="5"/>
      <c r="M11" s="5"/>
      <c r="N11" s="5"/>
      <c r="O11" s="5"/>
    </row>
    <row r="12" spans="1:17" ht="15.75" thickBot="1" x14ac:dyDescent="0.3">
      <c r="A12" s="5"/>
      <c r="B12" s="5"/>
      <c r="C12" s="65" t="s">
        <v>121</v>
      </c>
      <c r="D12" s="74">
        <v>4759</v>
      </c>
      <c r="E12" s="73">
        <f t="shared" ref="E12:E37" si="0">D12+D12*10%</f>
        <v>5234.8999999999996</v>
      </c>
      <c r="F12" s="75">
        <f t="shared" ref="F12:F37" si="1">E12</f>
        <v>5234.8999999999996</v>
      </c>
      <c r="G12" s="73">
        <f t="shared" ref="G12:H37" si="2">E12</f>
        <v>5234.8999999999996</v>
      </c>
      <c r="H12" s="75">
        <f t="shared" si="2"/>
        <v>5234.8999999999996</v>
      </c>
      <c r="I12" s="73">
        <f t="shared" ref="I12:I37" si="3">D12+D12*20%</f>
        <v>5710.8</v>
      </c>
      <c r="J12" s="20"/>
      <c r="K12" s="21"/>
      <c r="L12" s="5"/>
      <c r="M12" s="5"/>
      <c r="N12" s="5"/>
      <c r="O12" s="5"/>
    </row>
    <row r="13" spans="1:17" ht="15.75" thickBot="1" x14ac:dyDescent="0.3">
      <c r="A13" s="5"/>
      <c r="B13" s="5"/>
      <c r="C13" s="65" t="s">
        <v>122</v>
      </c>
      <c r="D13" s="74">
        <v>4870</v>
      </c>
      <c r="E13" s="73">
        <f t="shared" si="0"/>
        <v>5357</v>
      </c>
      <c r="F13" s="75">
        <f t="shared" si="1"/>
        <v>5357</v>
      </c>
      <c r="G13" s="73">
        <f t="shared" si="2"/>
        <v>5357</v>
      </c>
      <c r="H13" s="75">
        <f t="shared" si="2"/>
        <v>5357</v>
      </c>
      <c r="I13" s="73">
        <f t="shared" si="3"/>
        <v>5844</v>
      </c>
      <c r="J13" s="20"/>
      <c r="K13" s="21"/>
      <c r="L13" s="5"/>
      <c r="M13" s="5"/>
      <c r="N13" s="5"/>
      <c r="O13" s="5"/>
    </row>
    <row r="14" spans="1:17" ht="15.75" thickBot="1" x14ac:dyDescent="0.3">
      <c r="A14" s="5"/>
      <c r="B14" s="5"/>
      <c r="C14" s="65" t="s">
        <v>123</v>
      </c>
      <c r="D14" s="74">
        <v>4980</v>
      </c>
      <c r="E14" s="73">
        <f t="shared" si="0"/>
        <v>5478</v>
      </c>
      <c r="F14" s="75">
        <f t="shared" si="1"/>
        <v>5478</v>
      </c>
      <c r="G14" s="73">
        <f t="shared" si="2"/>
        <v>5478</v>
      </c>
      <c r="H14" s="75">
        <f t="shared" si="2"/>
        <v>5478</v>
      </c>
      <c r="I14" s="73">
        <f t="shared" si="3"/>
        <v>5976</v>
      </c>
      <c r="J14" s="20"/>
      <c r="K14" s="21"/>
      <c r="L14" s="5"/>
      <c r="M14" s="5"/>
      <c r="N14" s="5"/>
      <c r="O14" s="5"/>
    </row>
    <row r="15" spans="1:17" ht="15.75" thickBot="1" x14ac:dyDescent="0.3">
      <c r="A15" s="5"/>
      <c r="B15" s="5"/>
      <c r="C15" s="65" t="s">
        <v>124</v>
      </c>
      <c r="D15" s="76">
        <v>5141</v>
      </c>
      <c r="E15" s="73">
        <f t="shared" si="0"/>
        <v>5655.1</v>
      </c>
      <c r="F15" s="75">
        <f t="shared" si="1"/>
        <v>5655.1</v>
      </c>
      <c r="G15" s="73">
        <f t="shared" si="2"/>
        <v>5655.1</v>
      </c>
      <c r="H15" s="75">
        <f t="shared" si="2"/>
        <v>5655.1</v>
      </c>
      <c r="I15" s="73">
        <f t="shared" si="3"/>
        <v>6169.2</v>
      </c>
      <c r="J15" s="20"/>
      <c r="K15" s="21"/>
      <c r="L15" s="5"/>
      <c r="M15" s="5"/>
      <c r="N15" s="5"/>
      <c r="O15" s="5"/>
    </row>
    <row r="16" spans="1:17" ht="15.75" thickBot="1" x14ac:dyDescent="0.3">
      <c r="A16" s="5"/>
      <c r="B16" s="5"/>
      <c r="C16" s="65" t="s">
        <v>125</v>
      </c>
      <c r="D16" s="74">
        <v>5249</v>
      </c>
      <c r="E16" s="73">
        <f t="shared" si="0"/>
        <v>5773.9</v>
      </c>
      <c r="F16" s="75">
        <f t="shared" si="1"/>
        <v>5773.9</v>
      </c>
      <c r="G16" s="73">
        <f t="shared" si="2"/>
        <v>5773.9</v>
      </c>
      <c r="H16" s="75">
        <f t="shared" si="2"/>
        <v>5773.9</v>
      </c>
      <c r="I16" s="73">
        <f t="shared" si="3"/>
        <v>6298.8</v>
      </c>
      <c r="J16" s="20"/>
      <c r="K16" s="21"/>
      <c r="L16" s="5"/>
      <c r="M16" s="5"/>
      <c r="N16" s="5"/>
      <c r="O16" s="5"/>
    </row>
    <row r="17" spans="1:15" ht="15.75" thickBot="1" x14ac:dyDescent="0.3">
      <c r="A17" s="5"/>
      <c r="B17" s="5"/>
      <c r="C17" s="65" t="s">
        <v>126</v>
      </c>
      <c r="D17" s="74">
        <v>5359</v>
      </c>
      <c r="E17" s="73">
        <f t="shared" si="0"/>
        <v>5894.9</v>
      </c>
      <c r="F17" s="75">
        <f t="shared" si="1"/>
        <v>5894.9</v>
      </c>
      <c r="G17" s="73">
        <f t="shared" si="2"/>
        <v>5894.9</v>
      </c>
      <c r="H17" s="75">
        <f t="shared" si="2"/>
        <v>5894.9</v>
      </c>
      <c r="I17" s="73">
        <f t="shared" si="3"/>
        <v>6430.8</v>
      </c>
      <c r="J17" s="20"/>
      <c r="K17" s="21"/>
      <c r="L17" s="5"/>
      <c r="M17" s="5"/>
      <c r="N17" s="5"/>
      <c r="O17" s="5"/>
    </row>
    <row r="18" spans="1:15" ht="15.75" thickBot="1" x14ac:dyDescent="0.3">
      <c r="A18" s="5"/>
      <c r="B18" s="5"/>
      <c r="C18" s="65" t="s">
        <v>127</v>
      </c>
      <c r="D18" s="74">
        <v>5475</v>
      </c>
      <c r="E18" s="73">
        <f t="shared" si="0"/>
        <v>6022.5</v>
      </c>
      <c r="F18" s="75">
        <f t="shared" si="1"/>
        <v>6022.5</v>
      </c>
      <c r="G18" s="73">
        <f t="shared" si="2"/>
        <v>6022.5</v>
      </c>
      <c r="H18" s="75">
        <f t="shared" si="2"/>
        <v>6022.5</v>
      </c>
      <c r="I18" s="73">
        <f t="shared" si="3"/>
        <v>6570</v>
      </c>
      <c r="J18" s="20"/>
      <c r="K18" s="21"/>
      <c r="L18" s="5"/>
      <c r="M18" s="5"/>
      <c r="N18" s="5"/>
      <c r="O18" s="5"/>
    </row>
    <row r="19" spans="1:15" ht="15.75" thickBot="1" x14ac:dyDescent="0.3">
      <c r="A19" s="5"/>
      <c r="B19" s="5"/>
      <c r="C19" s="65" t="s">
        <v>128</v>
      </c>
      <c r="D19" s="74">
        <v>5594</v>
      </c>
      <c r="E19" s="73">
        <f t="shared" si="0"/>
        <v>6153.4</v>
      </c>
      <c r="F19" s="75">
        <f t="shared" si="1"/>
        <v>6153.4</v>
      </c>
      <c r="G19" s="73">
        <f t="shared" si="2"/>
        <v>6153.4</v>
      </c>
      <c r="H19" s="75">
        <f t="shared" si="2"/>
        <v>6153.4</v>
      </c>
      <c r="I19" s="73">
        <f t="shared" si="3"/>
        <v>6712.8</v>
      </c>
      <c r="J19" s="20"/>
      <c r="K19" s="21"/>
      <c r="L19" s="5"/>
      <c r="M19" s="5"/>
      <c r="N19" s="5"/>
      <c r="O19" s="5"/>
    </row>
    <row r="20" spans="1:15" ht="15.75" thickBot="1" x14ac:dyDescent="0.3">
      <c r="A20" s="5"/>
      <c r="B20" s="5"/>
      <c r="C20" s="65" t="s">
        <v>129</v>
      </c>
      <c r="D20" s="74">
        <v>5704</v>
      </c>
      <c r="E20" s="73">
        <f t="shared" si="0"/>
        <v>6274.4</v>
      </c>
      <c r="F20" s="75">
        <f t="shared" si="1"/>
        <v>6274.4</v>
      </c>
      <c r="G20" s="73">
        <f t="shared" si="2"/>
        <v>6274.4</v>
      </c>
      <c r="H20" s="75">
        <f t="shared" si="2"/>
        <v>6274.4</v>
      </c>
      <c r="I20" s="73">
        <f t="shared" si="3"/>
        <v>6844.8</v>
      </c>
      <c r="J20" s="20"/>
      <c r="K20" s="21"/>
      <c r="L20" s="5"/>
      <c r="M20" s="5"/>
      <c r="N20" s="5"/>
      <c r="O20" s="5"/>
    </row>
    <row r="21" spans="1:15" ht="15.75" thickBot="1" x14ac:dyDescent="0.3">
      <c r="A21" s="5"/>
      <c r="B21" s="5"/>
      <c r="C21" s="65" t="s">
        <v>130</v>
      </c>
      <c r="D21" s="74">
        <v>5850</v>
      </c>
      <c r="E21" s="73">
        <f t="shared" si="0"/>
        <v>6435</v>
      </c>
      <c r="F21" s="75">
        <f t="shared" si="1"/>
        <v>6435</v>
      </c>
      <c r="G21" s="73">
        <f t="shared" si="2"/>
        <v>6435</v>
      </c>
      <c r="H21" s="75">
        <f t="shared" si="2"/>
        <v>6435</v>
      </c>
      <c r="I21" s="73">
        <f t="shared" si="3"/>
        <v>7020</v>
      </c>
      <c r="J21" s="20"/>
      <c r="K21" s="21"/>
      <c r="L21" s="5"/>
      <c r="M21" s="5"/>
      <c r="N21" s="5"/>
      <c r="O21" s="5"/>
    </row>
    <row r="22" spans="1:15" ht="15.75" thickBot="1" x14ac:dyDescent="0.3">
      <c r="A22" s="5"/>
      <c r="B22" s="5"/>
      <c r="C22" s="65" t="s">
        <v>131</v>
      </c>
      <c r="D22" s="76">
        <v>5959</v>
      </c>
      <c r="E22" s="73">
        <f t="shared" si="0"/>
        <v>6554.9</v>
      </c>
      <c r="F22" s="75">
        <f t="shared" si="1"/>
        <v>6554.9</v>
      </c>
      <c r="G22" s="73">
        <f t="shared" si="2"/>
        <v>6554.9</v>
      </c>
      <c r="H22" s="75">
        <f t="shared" si="2"/>
        <v>6554.9</v>
      </c>
      <c r="I22" s="73">
        <f t="shared" si="3"/>
        <v>7150.8</v>
      </c>
      <c r="J22" s="20"/>
      <c r="K22" s="21"/>
      <c r="L22" s="5"/>
      <c r="M22" s="5"/>
      <c r="N22" s="5"/>
      <c r="O22" s="5"/>
    </row>
    <row r="23" spans="1:15" ht="15.75" thickBot="1" x14ac:dyDescent="0.3">
      <c r="A23" s="5"/>
      <c r="B23" s="5"/>
      <c r="C23" s="65" t="s">
        <v>132</v>
      </c>
      <c r="D23" s="76">
        <v>6069</v>
      </c>
      <c r="E23" s="73">
        <f t="shared" si="0"/>
        <v>6675.9</v>
      </c>
      <c r="F23" s="75">
        <f t="shared" si="1"/>
        <v>6675.9</v>
      </c>
      <c r="G23" s="73">
        <f t="shared" si="2"/>
        <v>6675.9</v>
      </c>
      <c r="H23" s="75">
        <f t="shared" si="2"/>
        <v>6675.9</v>
      </c>
      <c r="I23" s="73">
        <f t="shared" si="3"/>
        <v>7282.8</v>
      </c>
      <c r="J23" s="20"/>
      <c r="K23" s="21"/>
      <c r="L23" s="5"/>
      <c r="M23" s="5"/>
      <c r="N23" s="5"/>
      <c r="O23" s="5"/>
    </row>
    <row r="24" spans="1:15" ht="15.75" thickBot="1" x14ac:dyDescent="0.3">
      <c r="A24" s="5"/>
      <c r="B24" s="5"/>
      <c r="C24" s="65" t="s">
        <v>133</v>
      </c>
      <c r="D24" s="74">
        <v>6178</v>
      </c>
      <c r="E24" s="73">
        <f t="shared" si="0"/>
        <v>6795.8</v>
      </c>
      <c r="F24" s="75">
        <f t="shared" si="1"/>
        <v>6795.8</v>
      </c>
      <c r="G24" s="73">
        <f t="shared" si="2"/>
        <v>6795.8</v>
      </c>
      <c r="H24" s="75">
        <f t="shared" si="2"/>
        <v>6795.8</v>
      </c>
      <c r="I24" s="73">
        <f t="shared" si="3"/>
        <v>7413.6</v>
      </c>
      <c r="J24" s="20"/>
      <c r="K24" s="21"/>
      <c r="L24" s="5"/>
      <c r="M24" s="5"/>
      <c r="N24" s="5"/>
      <c r="O24" s="5"/>
    </row>
    <row r="25" spans="1:15" ht="15.75" thickBot="1" x14ac:dyDescent="0.3">
      <c r="A25" s="5"/>
      <c r="B25" s="5"/>
      <c r="C25" s="65" t="s">
        <v>134</v>
      </c>
      <c r="D25" s="76">
        <v>6287</v>
      </c>
      <c r="E25" s="73">
        <f t="shared" si="0"/>
        <v>6915.7</v>
      </c>
      <c r="F25" s="75">
        <f t="shared" si="1"/>
        <v>6915.7</v>
      </c>
      <c r="G25" s="73">
        <f t="shared" si="2"/>
        <v>6915.7</v>
      </c>
      <c r="H25" s="75">
        <f t="shared" si="2"/>
        <v>6915.7</v>
      </c>
      <c r="I25" s="73">
        <f t="shared" si="3"/>
        <v>7544.4</v>
      </c>
      <c r="J25" s="20"/>
      <c r="K25" s="21"/>
      <c r="L25" s="5"/>
      <c r="M25" s="5"/>
      <c r="N25" s="5"/>
      <c r="O25" s="5"/>
    </row>
    <row r="26" spans="1:15" ht="15.75" thickBot="1" x14ac:dyDescent="0.3">
      <c r="A26" s="5"/>
      <c r="B26" s="5"/>
      <c r="C26" s="65" t="s">
        <v>135</v>
      </c>
      <c r="D26" s="74">
        <v>6397</v>
      </c>
      <c r="E26" s="73">
        <f t="shared" si="0"/>
        <v>7036.7</v>
      </c>
      <c r="F26" s="75">
        <f t="shared" si="1"/>
        <v>7036.7</v>
      </c>
      <c r="G26" s="73">
        <f t="shared" si="2"/>
        <v>7036.7</v>
      </c>
      <c r="H26" s="75">
        <f t="shared" si="2"/>
        <v>7036.7</v>
      </c>
      <c r="I26" s="73">
        <f t="shared" si="3"/>
        <v>7676.4</v>
      </c>
      <c r="J26" s="20"/>
      <c r="K26" s="21"/>
      <c r="L26" s="5"/>
      <c r="M26" s="5"/>
      <c r="N26" s="5"/>
      <c r="O26" s="5"/>
    </row>
    <row r="27" spans="1:15" ht="15.75" thickBot="1" x14ac:dyDescent="0.3">
      <c r="A27" s="5"/>
      <c r="B27" s="5"/>
      <c r="C27" s="65" t="s">
        <v>136</v>
      </c>
      <c r="D27" s="74">
        <v>6951</v>
      </c>
      <c r="E27" s="73">
        <f t="shared" si="0"/>
        <v>7646.1</v>
      </c>
      <c r="F27" s="75">
        <f t="shared" si="1"/>
        <v>7646.1</v>
      </c>
      <c r="G27" s="73">
        <f t="shared" si="2"/>
        <v>7646.1</v>
      </c>
      <c r="H27" s="75">
        <f t="shared" si="2"/>
        <v>7646.1</v>
      </c>
      <c r="I27" s="73">
        <f t="shared" si="3"/>
        <v>8341.2000000000007</v>
      </c>
      <c r="J27" s="20"/>
      <c r="K27" s="21"/>
      <c r="L27" s="5"/>
      <c r="M27" s="5"/>
      <c r="N27" s="5"/>
      <c r="O27" s="5"/>
    </row>
    <row r="28" spans="1:15" ht="15.75" thickBot="1" x14ac:dyDescent="0.3">
      <c r="A28" s="5"/>
      <c r="B28" s="5"/>
      <c r="C28" s="65" t="s">
        <v>137</v>
      </c>
      <c r="D28" s="74">
        <v>7062</v>
      </c>
      <c r="E28" s="73">
        <f t="shared" si="0"/>
        <v>7768.2</v>
      </c>
      <c r="F28" s="75">
        <f t="shared" si="1"/>
        <v>7768.2</v>
      </c>
      <c r="G28" s="73">
        <f t="shared" si="2"/>
        <v>7768.2</v>
      </c>
      <c r="H28" s="75">
        <f t="shared" si="2"/>
        <v>7768.2</v>
      </c>
      <c r="I28" s="73">
        <f t="shared" si="3"/>
        <v>8474.4</v>
      </c>
      <c r="J28" s="20"/>
      <c r="K28" s="21"/>
      <c r="L28" s="5"/>
      <c r="M28" s="5"/>
      <c r="N28" s="5"/>
      <c r="O28" s="5"/>
    </row>
    <row r="29" spans="1:15" ht="15.75" thickBot="1" x14ac:dyDescent="0.3">
      <c r="A29" s="5"/>
      <c r="B29" s="5"/>
      <c r="C29" s="66" t="s">
        <v>138</v>
      </c>
      <c r="D29" s="74">
        <v>7171</v>
      </c>
      <c r="E29" s="73">
        <f t="shared" si="0"/>
        <v>7888.1</v>
      </c>
      <c r="F29" s="75">
        <f t="shared" si="1"/>
        <v>7888.1</v>
      </c>
      <c r="G29" s="73">
        <f t="shared" si="2"/>
        <v>7888.1</v>
      </c>
      <c r="H29" s="75">
        <f t="shared" si="2"/>
        <v>7888.1</v>
      </c>
      <c r="I29" s="73">
        <f t="shared" si="3"/>
        <v>8605.2000000000007</v>
      </c>
      <c r="J29" s="20"/>
      <c r="K29" s="21"/>
      <c r="L29" s="5"/>
      <c r="M29" s="5"/>
      <c r="N29" s="5"/>
      <c r="O29" s="5"/>
    </row>
    <row r="30" spans="1:15" ht="15.75" thickBot="1" x14ac:dyDescent="0.3">
      <c r="A30" s="5"/>
      <c r="B30" s="5"/>
      <c r="C30" s="65" t="s">
        <v>139</v>
      </c>
      <c r="D30" s="74">
        <v>7262</v>
      </c>
      <c r="E30" s="73">
        <f t="shared" si="0"/>
        <v>7988.2</v>
      </c>
      <c r="F30" s="75">
        <f t="shared" si="1"/>
        <v>7988.2</v>
      </c>
      <c r="G30" s="73">
        <f t="shared" si="2"/>
        <v>7988.2</v>
      </c>
      <c r="H30" s="75">
        <f t="shared" si="2"/>
        <v>7988.2</v>
      </c>
      <c r="I30" s="73">
        <f t="shared" si="3"/>
        <v>8714.4</v>
      </c>
      <c r="J30" s="20"/>
      <c r="K30" s="21"/>
      <c r="L30" s="5"/>
      <c r="M30" s="5"/>
      <c r="N30" s="5"/>
      <c r="O30" s="5"/>
    </row>
    <row r="31" spans="1:15" ht="15.75" thickBot="1" x14ac:dyDescent="0.3">
      <c r="A31" s="5"/>
      <c r="B31" s="5"/>
      <c r="C31" s="66" t="s">
        <v>140</v>
      </c>
      <c r="D31" s="74">
        <v>7394</v>
      </c>
      <c r="E31" s="73">
        <f t="shared" si="0"/>
        <v>8133.4</v>
      </c>
      <c r="F31" s="75">
        <f t="shared" si="1"/>
        <v>8133.4</v>
      </c>
      <c r="G31" s="73">
        <f t="shared" si="2"/>
        <v>8133.4</v>
      </c>
      <c r="H31" s="75">
        <f t="shared" si="2"/>
        <v>8133.4</v>
      </c>
      <c r="I31" s="73">
        <f t="shared" si="3"/>
        <v>8872.7999999999993</v>
      </c>
      <c r="J31" s="20"/>
      <c r="K31" s="21"/>
      <c r="L31" s="5"/>
      <c r="M31" s="5"/>
      <c r="N31" s="5"/>
      <c r="O31" s="5"/>
    </row>
    <row r="32" spans="1:15" ht="15.75" thickBot="1" x14ac:dyDescent="0.3">
      <c r="A32" s="5"/>
      <c r="B32" s="5"/>
      <c r="C32" s="66" t="s">
        <v>141</v>
      </c>
      <c r="D32" s="74">
        <v>7506</v>
      </c>
      <c r="E32" s="73">
        <f t="shared" si="0"/>
        <v>8256.6</v>
      </c>
      <c r="F32" s="75">
        <f t="shared" si="1"/>
        <v>8256.6</v>
      </c>
      <c r="G32" s="73">
        <f t="shared" si="2"/>
        <v>8256.6</v>
      </c>
      <c r="H32" s="75">
        <f t="shared" si="2"/>
        <v>8256.6</v>
      </c>
      <c r="I32" s="73">
        <f t="shared" si="3"/>
        <v>9007.2000000000007</v>
      </c>
      <c r="J32" s="20"/>
      <c r="K32" s="21"/>
      <c r="L32" s="5"/>
      <c r="M32" s="5"/>
      <c r="N32" s="5"/>
      <c r="O32" s="5"/>
    </row>
    <row r="33" spans="1:15" ht="15.75" thickBot="1" x14ac:dyDescent="0.3">
      <c r="A33" s="5"/>
      <c r="B33" s="5"/>
      <c r="C33" s="67" t="s">
        <v>142</v>
      </c>
      <c r="D33" s="74">
        <v>7617</v>
      </c>
      <c r="E33" s="73">
        <f t="shared" si="0"/>
        <v>8378.7000000000007</v>
      </c>
      <c r="F33" s="75">
        <f t="shared" si="1"/>
        <v>8378.7000000000007</v>
      </c>
      <c r="G33" s="73">
        <f t="shared" si="2"/>
        <v>8378.7000000000007</v>
      </c>
      <c r="H33" s="75">
        <f t="shared" si="2"/>
        <v>8378.7000000000007</v>
      </c>
      <c r="I33" s="73">
        <f t="shared" si="3"/>
        <v>9140.4</v>
      </c>
      <c r="J33" s="20"/>
      <c r="K33" s="21"/>
      <c r="L33" s="5"/>
      <c r="M33" s="5"/>
      <c r="N33" s="5"/>
      <c r="O33" s="5"/>
    </row>
    <row r="34" spans="1:15" ht="15.75" thickBot="1" x14ac:dyDescent="0.3">
      <c r="A34" s="5"/>
      <c r="B34" s="5"/>
      <c r="C34" s="65" t="s">
        <v>143</v>
      </c>
      <c r="D34" s="74">
        <v>7728</v>
      </c>
      <c r="E34" s="73">
        <f t="shared" si="0"/>
        <v>8500.7999999999993</v>
      </c>
      <c r="F34" s="75">
        <f t="shared" si="1"/>
        <v>8500.7999999999993</v>
      </c>
      <c r="G34" s="73">
        <f t="shared" si="2"/>
        <v>8500.7999999999993</v>
      </c>
      <c r="H34" s="75">
        <f t="shared" si="2"/>
        <v>8500.7999999999993</v>
      </c>
      <c r="I34" s="73">
        <f t="shared" si="3"/>
        <v>9273.6</v>
      </c>
      <c r="J34" s="20"/>
      <c r="K34" s="21"/>
      <c r="L34" s="5"/>
      <c r="M34" s="5"/>
      <c r="N34" s="5"/>
      <c r="O34" s="5"/>
    </row>
    <row r="35" spans="1:15" ht="15.75" thickBot="1" x14ac:dyDescent="0.3">
      <c r="A35" s="5"/>
      <c r="B35" s="5"/>
      <c r="C35" s="65" t="s">
        <v>144</v>
      </c>
      <c r="D35" s="74">
        <v>7839</v>
      </c>
      <c r="E35" s="73">
        <f t="shared" si="0"/>
        <v>8622.9</v>
      </c>
      <c r="F35" s="75">
        <f t="shared" si="1"/>
        <v>8622.9</v>
      </c>
      <c r="G35" s="73">
        <f t="shared" si="2"/>
        <v>8622.9</v>
      </c>
      <c r="H35" s="75">
        <f t="shared" si="2"/>
        <v>8622.9</v>
      </c>
      <c r="I35" s="73">
        <f t="shared" si="3"/>
        <v>9406.7999999999993</v>
      </c>
      <c r="J35" s="20"/>
      <c r="K35" s="21"/>
      <c r="L35" s="5"/>
      <c r="M35" s="5"/>
      <c r="N35" s="5"/>
      <c r="O35" s="5"/>
    </row>
    <row r="36" spans="1:15" ht="15.75" thickBot="1" x14ac:dyDescent="0.3">
      <c r="A36" s="5"/>
      <c r="B36" s="5"/>
      <c r="C36" s="65" t="s">
        <v>145</v>
      </c>
      <c r="D36" s="74">
        <v>7950</v>
      </c>
      <c r="E36" s="73">
        <f t="shared" si="0"/>
        <v>8745</v>
      </c>
      <c r="F36" s="75">
        <f t="shared" si="1"/>
        <v>8745</v>
      </c>
      <c r="G36" s="73">
        <f t="shared" si="2"/>
        <v>8745</v>
      </c>
      <c r="H36" s="75">
        <f t="shared" si="2"/>
        <v>8745</v>
      </c>
      <c r="I36" s="73">
        <f t="shared" si="3"/>
        <v>9540</v>
      </c>
      <c r="J36" s="20"/>
      <c r="K36" s="21"/>
      <c r="L36" s="5"/>
      <c r="M36" s="5"/>
      <c r="N36" s="5"/>
      <c r="O36" s="5"/>
    </row>
    <row r="37" spans="1:15" x14ac:dyDescent="0.25">
      <c r="A37" s="5"/>
      <c r="B37" s="5"/>
      <c r="C37" s="65" t="s">
        <v>146</v>
      </c>
      <c r="D37" s="74">
        <v>8062</v>
      </c>
      <c r="E37" s="73">
        <f t="shared" si="0"/>
        <v>8868.2000000000007</v>
      </c>
      <c r="F37" s="75">
        <f t="shared" si="1"/>
        <v>8868.2000000000007</v>
      </c>
      <c r="G37" s="73">
        <f t="shared" si="2"/>
        <v>8868.2000000000007</v>
      </c>
      <c r="H37" s="75">
        <f t="shared" si="2"/>
        <v>8868.2000000000007</v>
      </c>
      <c r="I37" s="73">
        <f t="shared" si="3"/>
        <v>9674.4</v>
      </c>
      <c r="J37" s="20"/>
      <c r="K37" s="21"/>
      <c r="L37" s="5"/>
      <c r="M37" s="5"/>
      <c r="N37" s="5"/>
      <c r="O37" s="5"/>
    </row>
    <row r="38" spans="1:15" ht="15.75" thickBot="1" x14ac:dyDescent="0.3">
      <c r="A38" s="5"/>
      <c r="B38" s="5"/>
      <c r="C38" s="68" t="s">
        <v>12</v>
      </c>
      <c r="D38" s="53" t="s">
        <v>13</v>
      </c>
      <c r="E38" s="54" t="str">
        <f t="shared" ref="E38" si="4">D38</f>
        <v>по запросу</v>
      </c>
      <c r="F38" s="55" t="str">
        <f t="shared" ref="F38" si="5">D38</f>
        <v>по запросу</v>
      </c>
      <c r="G38" s="56" t="s">
        <v>13</v>
      </c>
      <c r="H38" s="55" t="s">
        <v>13</v>
      </c>
      <c r="I38" s="54" t="s">
        <v>13</v>
      </c>
      <c r="J38" s="35"/>
      <c r="K38" s="69"/>
      <c r="L38" s="5"/>
      <c r="M38" s="5"/>
      <c r="N38" s="5"/>
      <c r="O38" s="5"/>
    </row>
    <row r="39" spans="1:1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</row>
  </sheetData>
  <mergeCells count="4">
    <mergeCell ref="C2:K7"/>
    <mergeCell ref="C8:C10"/>
    <mergeCell ref="D8:K8"/>
    <mergeCell ref="D10:K1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H37"/>
  <sheetViews>
    <sheetView workbookViewId="0">
      <selection activeCell="L33" sqref="L33"/>
    </sheetView>
  </sheetViews>
  <sheetFormatPr defaultRowHeight="15" x14ac:dyDescent="0.25"/>
  <cols>
    <col min="2" max="2" width="16.7109375" customWidth="1"/>
    <col min="3" max="3" width="13.28515625" customWidth="1"/>
    <col min="4" max="4" width="11.85546875" customWidth="1"/>
    <col min="6" max="6" width="14.42578125" customWidth="1"/>
    <col min="7" max="7" width="13.140625" customWidth="1"/>
    <col min="8" max="8" width="12.28515625" customWidth="1"/>
  </cols>
  <sheetData>
    <row r="1" spans="2:8" s="5" customFormat="1" ht="15.75" thickBot="1" x14ac:dyDescent="0.3"/>
    <row r="2" spans="2:8" x14ac:dyDescent="0.25">
      <c r="B2" s="127" t="s">
        <v>168</v>
      </c>
      <c r="C2" s="128"/>
      <c r="D2" s="128"/>
      <c r="E2" s="128"/>
      <c r="F2" s="128"/>
      <c r="G2" s="128"/>
      <c r="H2" s="129"/>
    </row>
    <row r="3" spans="2:8" x14ac:dyDescent="0.25">
      <c r="B3" s="130"/>
      <c r="C3" s="131"/>
      <c r="D3" s="131"/>
      <c r="E3" s="131"/>
      <c r="F3" s="131"/>
      <c r="G3" s="131"/>
      <c r="H3" s="132"/>
    </row>
    <row r="4" spans="2:8" x14ac:dyDescent="0.25">
      <c r="B4" s="130"/>
      <c r="C4" s="131"/>
      <c r="D4" s="131"/>
      <c r="E4" s="131"/>
      <c r="F4" s="131"/>
      <c r="G4" s="131"/>
      <c r="H4" s="132"/>
    </row>
    <row r="5" spans="2:8" ht="15.75" x14ac:dyDescent="0.25">
      <c r="B5" s="79" t="s">
        <v>116</v>
      </c>
      <c r="C5" s="80"/>
      <c r="D5" s="80"/>
      <c r="E5" s="133"/>
      <c r="F5" s="79" t="s">
        <v>116</v>
      </c>
      <c r="G5" s="80"/>
      <c r="H5" s="80"/>
    </row>
    <row r="6" spans="2:8" ht="15.75" x14ac:dyDescent="0.25">
      <c r="B6" s="134" t="s">
        <v>117</v>
      </c>
      <c r="C6" s="135"/>
      <c r="D6" s="136"/>
      <c r="E6" s="133"/>
      <c r="F6" s="134" t="s">
        <v>147</v>
      </c>
      <c r="G6" s="135"/>
      <c r="H6" s="136"/>
    </row>
    <row r="7" spans="2:8" x14ac:dyDescent="0.25">
      <c r="B7" s="81" t="s">
        <v>118</v>
      </c>
      <c r="C7" s="124" t="s">
        <v>119</v>
      </c>
      <c r="D7" s="124"/>
      <c r="E7" s="133"/>
      <c r="F7" s="81"/>
      <c r="G7" s="126" t="s">
        <v>4</v>
      </c>
      <c r="H7" s="126"/>
    </row>
    <row r="8" spans="2:8" x14ac:dyDescent="0.25">
      <c r="B8" s="6" t="s">
        <v>9</v>
      </c>
      <c r="C8" s="125" t="s">
        <v>10</v>
      </c>
      <c r="D8" s="125"/>
      <c r="E8" s="133"/>
      <c r="F8" s="6" t="s">
        <v>9</v>
      </c>
      <c r="G8" s="125" t="s">
        <v>10</v>
      </c>
      <c r="H8" s="125"/>
    </row>
    <row r="9" spans="2:8" x14ac:dyDescent="0.25">
      <c r="B9" s="1"/>
      <c r="C9" s="37" t="s">
        <v>11</v>
      </c>
      <c r="D9" s="10" t="s">
        <v>1</v>
      </c>
      <c r="E9" s="133"/>
      <c r="F9" s="1"/>
      <c r="G9" s="37" t="s">
        <v>11</v>
      </c>
      <c r="H9" s="10" t="s">
        <v>1</v>
      </c>
    </row>
    <row r="10" spans="2:8" x14ac:dyDescent="0.25">
      <c r="B10" s="7" t="s">
        <v>120</v>
      </c>
      <c r="C10" s="36">
        <v>13680</v>
      </c>
      <c r="D10" s="3" t="s">
        <v>1</v>
      </c>
      <c r="E10" s="133"/>
      <c r="F10" s="7" t="s">
        <v>120</v>
      </c>
      <c r="G10" s="78">
        <v>9400</v>
      </c>
      <c r="H10" s="3" t="s">
        <v>1</v>
      </c>
    </row>
    <row r="11" spans="2:8" x14ac:dyDescent="0.25">
      <c r="B11" s="7" t="s">
        <v>121</v>
      </c>
      <c r="C11" s="36">
        <v>14000</v>
      </c>
      <c r="D11" s="3" t="s">
        <v>1</v>
      </c>
      <c r="E11" s="133"/>
      <c r="F11" s="7" t="s">
        <v>121</v>
      </c>
      <c r="G11" s="78">
        <v>9590</v>
      </c>
      <c r="H11" s="3" t="s">
        <v>1</v>
      </c>
    </row>
    <row r="12" spans="2:8" x14ac:dyDescent="0.25">
      <c r="B12" s="7" t="s">
        <v>122</v>
      </c>
      <c r="C12" s="36">
        <v>14320</v>
      </c>
      <c r="D12" s="3" t="s">
        <v>1</v>
      </c>
      <c r="E12" s="133"/>
      <c r="F12" s="7" t="s">
        <v>122</v>
      </c>
      <c r="G12" s="78">
        <v>9780</v>
      </c>
      <c r="H12" s="3" t="s">
        <v>1</v>
      </c>
    </row>
    <row r="13" spans="2:8" x14ac:dyDescent="0.25">
      <c r="B13" s="7" t="s">
        <v>123</v>
      </c>
      <c r="C13" s="36">
        <v>14640</v>
      </c>
      <c r="D13" s="3" t="s">
        <v>1</v>
      </c>
      <c r="E13" s="133"/>
      <c r="F13" s="7" t="s">
        <v>123</v>
      </c>
      <c r="G13" s="78">
        <v>9970</v>
      </c>
      <c r="H13" s="3" t="s">
        <v>1</v>
      </c>
    </row>
    <row r="14" spans="2:8" x14ac:dyDescent="0.25">
      <c r="B14" s="7" t="s">
        <v>124</v>
      </c>
      <c r="C14" s="36">
        <v>14960</v>
      </c>
      <c r="D14" s="3" t="s">
        <v>1</v>
      </c>
      <c r="E14" s="133"/>
      <c r="F14" s="7" t="s">
        <v>124</v>
      </c>
      <c r="G14" s="78">
        <v>10160</v>
      </c>
      <c r="H14" s="3" t="s">
        <v>1</v>
      </c>
    </row>
    <row r="15" spans="2:8" x14ac:dyDescent="0.25">
      <c r="B15" s="7" t="s">
        <v>125</v>
      </c>
      <c r="C15" s="36">
        <v>15280</v>
      </c>
      <c r="D15" s="3" t="s">
        <v>1</v>
      </c>
      <c r="E15" s="133"/>
      <c r="F15" s="7" t="s">
        <v>125</v>
      </c>
      <c r="G15" s="78">
        <v>10350</v>
      </c>
      <c r="H15" s="3" t="s">
        <v>1</v>
      </c>
    </row>
    <row r="16" spans="2:8" x14ac:dyDescent="0.25">
      <c r="B16" s="7" t="s">
        <v>126</v>
      </c>
      <c r="C16" s="36">
        <v>15600</v>
      </c>
      <c r="D16" s="3" t="s">
        <v>1</v>
      </c>
      <c r="E16" s="133"/>
      <c r="F16" s="7" t="s">
        <v>126</v>
      </c>
      <c r="G16" s="78">
        <v>10540</v>
      </c>
      <c r="H16" s="3" t="s">
        <v>1</v>
      </c>
    </row>
    <row r="17" spans="2:8" x14ac:dyDescent="0.25">
      <c r="B17" s="7" t="s">
        <v>127</v>
      </c>
      <c r="C17" s="36">
        <v>15920</v>
      </c>
      <c r="D17" s="3" t="s">
        <v>1</v>
      </c>
      <c r="E17" s="133"/>
      <c r="F17" s="7" t="s">
        <v>127</v>
      </c>
      <c r="G17" s="78">
        <v>10730</v>
      </c>
      <c r="H17" s="3" t="s">
        <v>1</v>
      </c>
    </row>
    <row r="18" spans="2:8" x14ac:dyDescent="0.25">
      <c r="B18" s="7" t="s">
        <v>128</v>
      </c>
      <c r="C18" s="36">
        <v>16240</v>
      </c>
      <c r="D18" s="3" t="s">
        <v>1</v>
      </c>
      <c r="E18" s="133"/>
      <c r="F18" s="7" t="s">
        <v>128</v>
      </c>
      <c r="G18" s="78">
        <v>10920</v>
      </c>
      <c r="H18" s="3" t="s">
        <v>1</v>
      </c>
    </row>
    <row r="19" spans="2:8" x14ac:dyDescent="0.25">
      <c r="B19" s="7" t="s">
        <v>129</v>
      </c>
      <c r="C19" s="36">
        <v>16560</v>
      </c>
      <c r="D19" s="3" t="s">
        <v>1</v>
      </c>
      <c r="E19" s="133"/>
      <c r="F19" s="7" t="s">
        <v>129</v>
      </c>
      <c r="G19" s="78">
        <v>11110</v>
      </c>
      <c r="H19" s="3" t="s">
        <v>1</v>
      </c>
    </row>
    <row r="20" spans="2:8" x14ac:dyDescent="0.25">
      <c r="B20" s="7" t="s">
        <v>130</v>
      </c>
      <c r="C20" s="36">
        <v>16880</v>
      </c>
      <c r="D20" s="3" t="s">
        <v>1</v>
      </c>
      <c r="E20" s="133"/>
      <c r="F20" s="7" t="s">
        <v>130</v>
      </c>
      <c r="G20" s="78">
        <v>11300</v>
      </c>
      <c r="H20" s="3" t="s">
        <v>1</v>
      </c>
    </row>
    <row r="21" spans="2:8" x14ac:dyDescent="0.25">
      <c r="B21" s="7" t="s">
        <v>131</v>
      </c>
      <c r="C21" s="36">
        <v>17200</v>
      </c>
      <c r="D21" s="3" t="s">
        <v>1</v>
      </c>
      <c r="E21" s="133"/>
      <c r="F21" s="7" t="s">
        <v>131</v>
      </c>
      <c r="G21" s="78">
        <v>11490</v>
      </c>
      <c r="H21" s="3" t="s">
        <v>1</v>
      </c>
    </row>
    <row r="22" spans="2:8" x14ac:dyDescent="0.25">
      <c r="B22" s="7" t="s">
        <v>132</v>
      </c>
      <c r="C22" s="36">
        <v>17520</v>
      </c>
      <c r="D22" s="3" t="s">
        <v>1</v>
      </c>
      <c r="E22" s="133"/>
      <c r="F22" s="7" t="s">
        <v>132</v>
      </c>
      <c r="G22" s="78">
        <v>11680</v>
      </c>
      <c r="H22" s="3" t="s">
        <v>1</v>
      </c>
    </row>
    <row r="23" spans="2:8" x14ac:dyDescent="0.25">
      <c r="B23" s="7" t="s">
        <v>133</v>
      </c>
      <c r="C23" s="36">
        <v>17840</v>
      </c>
      <c r="D23" s="3" t="s">
        <v>1</v>
      </c>
      <c r="E23" s="133"/>
      <c r="F23" s="7" t="s">
        <v>133</v>
      </c>
      <c r="G23" s="78">
        <v>11870</v>
      </c>
      <c r="H23" s="3" t="s">
        <v>1</v>
      </c>
    </row>
    <row r="24" spans="2:8" x14ac:dyDescent="0.25">
      <c r="B24" s="7" t="s">
        <v>134</v>
      </c>
      <c r="C24" s="36">
        <v>18160</v>
      </c>
      <c r="D24" s="3" t="s">
        <v>1</v>
      </c>
      <c r="E24" s="133"/>
      <c r="F24" s="7" t="s">
        <v>134</v>
      </c>
      <c r="G24" s="78">
        <v>12060</v>
      </c>
      <c r="H24" s="3" t="s">
        <v>1</v>
      </c>
    </row>
    <row r="25" spans="2:8" x14ac:dyDescent="0.25">
      <c r="B25" s="7" t="s">
        <v>135</v>
      </c>
      <c r="C25" s="36">
        <v>18480</v>
      </c>
      <c r="D25" s="3" t="s">
        <v>1</v>
      </c>
      <c r="E25" s="133"/>
      <c r="F25" s="7" t="s">
        <v>135</v>
      </c>
      <c r="G25" s="78">
        <v>12250</v>
      </c>
      <c r="H25" s="3" t="s">
        <v>1</v>
      </c>
    </row>
    <row r="26" spans="2:8" x14ac:dyDescent="0.25">
      <c r="B26" s="7" t="s">
        <v>136</v>
      </c>
      <c r="C26" s="36">
        <v>18800</v>
      </c>
      <c r="D26" s="3" t="s">
        <v>1</v>
      </c>
      <c r="E26" s="133"/>
      <c r="F26" s="7" t="s">
        <v>136</v>
      </c>
      <c r="G26" s="78">
        <v>12440</v>
      </c>
      <c r="H26" s="3" t="s">
        <v>1</v>
      </c>
    </row>
    <row r="27" spans="2:8" x14ac:dyDescent="0.25">
      <c r="B27" s="7" t="s">
        <v>137</v>
      </c>
      <c r="C27" s="36">
        <v>19120</v>
      </c>
      <c r="D27" s="3" t="s">
        <v>1</v>
      </c>
      <c r="E27" s="133"/>
      <c r="F27" s="7" t="s">
        <v>137</v>
      </c>
      <c r="G27" s="78">
        <v>12630</v>
      </c>
      <c r="H27" s="3" t="s">
        <v>1</v>
      </c>
    </row>
    <row r="28" spans="2:8" x14ac:dyDescent="0.25">
      <c r="B28" s="8" t="s">
        <v>138</v>
      </c>
      <c r="C28" s="36">
        <v>19440</v>
      </c>
      <c r="D28" s="3" t="s">
        <v>1</v>
      </c>
      <c r="E28" s="133"/>
      <c r="F28" s="8" t="s">
        <v>138</v>
      </c>
      <c r="G28" s="78">
        <v>12820</v>
      </c>
      <c r="H28" s="3" t="s">
        <v>1</v>
      </c>
    </row>
    <row r="29" spans="2:8" x14ac:dyDescent="0.25">
      <c r="B29" s="7" t="s">
        <v>139</v>
      </c>
      <c r="C29" s="36">
        <v>19760</v>
      </c>
      <c r="D29" s="3" t="s">
        <v>1</v>
      </c>
      <c r="E29" s="133"/>
      <c r="F29" s="7" t="s">
        <v>139</v>
      </c>
      <c r="G29" s="78">
        <v>13010</v>
      </c>
      <c r="H29" s="3" t="s">
        <v>1</v>
      </c>
    </row>
    <row r="30" spans="2:8" x14ac:dyDescent="0.25">
      <c r="B30" s="8" t="s">
        <v>140</v>
      </c>
      <c r="C30" s="36">
        <v>20080</v>
      </c>
      <c r="D30" s="3" t="s">
        <v>1</v>
      </c>
      <c r="E30" s="133"/>
      <c r="F30" s="8" t="s">
        <v>140</v>
      </c>
      <c r="G30" s="78">
        <v>13200</v>
      </c>
      <c r="H30" s="3" t="s">
        <v>1</v>
      </c>
    </row>
    <row r="31" spans="2:8" x14ac:dyDescent="0.25">
      <c r="B31" s="8" t="s">
        <v>141</v>
      </c>
      <c r="C31" s="36">
        <v>20400</v>
      </c>
      <c r="D31" s="3" t="s">
        <v>1</v>
      </c>
      <c r="E31" s="133"/>
      <c r="F31" s="8" t="s">
        <v>141</v>
      </c>
      <c r="G31" s="78">
        <v>13390</v>
      </c>
      <c r="H31" s="3" t="s">
        <v>1</v>
      </c>
    </row>
    <row r="32" spans="2:8" x14ac:dyDescent="0.25">
      <c r="B32" s="7" t="s">
        <v>142</v>
      </c>
      <c r="C32" s="36">
        <v>20720</v>
      </c>
      <c r="D32" s="3" t="s">
        <v>1</v>
      </c>
      <c r="E32" s="133"/>
      <c r="F32" s="7" t="s">
        <v>142</v>
      </c>
      <c r="G32" s="78">
        <v>13580</v>
      </c>
      <c r="H32" s="3" t="s">
        <v>1</v>
      </c>
    </row>
    <row r="33" spans="2:8" x14ac:dyDescent="0.25">
      <c r="B33" s="7" t="s">
        <v>143</v>
      </c>
      <c r="C33" s="36">
        <v>21040</v>
      </c>
      <c r="D33" s="3" t="s">
        <v>1</v>
      </c>
      <c r="E33" s="133"/>
      <c r="F33" s="7" t="s">
        <v>143</v>
      </c>
      <c r="G33" s="78">
        <v>13770</v>
      </c>
      <c r="H33" s="3" t="s">
        <v>1</v>
      </c>
    </row>
    <row r="34" spans="2:8" x14ac:dyDescent="0.25">
      <c r="B34" s="7" t="s">
        <v>144</v>
      </c>
      <c r="C34" s="36">
        <v>21360</v>
      </c>
      <c r="D34" s="3" t="s">
        <v>1</v>
      </c>
      <c r="E34" s="133"/>
      <c r="F34" s="7" t="s">
        <v>144</v>
      </c>
      <c r="G34" s="78">
        <v>13960</v>
      </c>
      <c r="H34" s="3" t="s">
        <v>1</v>
      </c>
    </row>
    <row r="35" spans="2:8" x14ac:dyDescent="0.25">
      <c r="B35" s="7" t="s">
        <v>145</v>
      </c>
      <c r="C35" s="36">
        <v>21680</v>
      </c>
      <c r="D35" s="3" t="s">
        <v>1</v>
      </c>
      <c r="E35" s="133"/>
      <c r="F35" s="7" t="s">
        <v>145</v>
      </c>
      <c r="G35" s="78">
        <v>14150</v>
      </c>
      <c r="H35" s="3" t="s">
        <v>1</v>
      </c>
    </row>
    <row r="36" spans="2:8" x14ac:dyDescent="0.25">
      <c r="B36" s="7" t="s">
        <v>146</v>
      </c>
      <c r="C36" s="36">
        <v>22000</v>
      </c>
      <c r="D36" s="3" t="s">
        <v>1</v>
      </c>
      <c r="E36" s="133"/>
      <c r="F36" s="7" t="s">
        <v>146</v>
      </c>
      <c r="G36" s="78">
        <v>14340</v>
      </c>
      <c r="H36" s="3" t="s">
        <v>1</v>
      </c>
    </row>
    <row r="37" spans="2:8" x14ac:dyDescent="0.25">
      <c r="B37" s="7" t="s">
        <v>12</v>
      </c>
      <c r="C37" s="36" t="s">
        <v>13</v>
      </c>
      <c r="D37" s="3"/>
      <c r="E37" s="133"/>
      <c r="F37" s="7" t="s">
        <v>12</v>
      </c>
      <c r="G37" s="2" t="s">
        <v>13</v>
      </c>
      <c r="H37" s="3"/>
    </row>
  </sheetData>
  <mergeCells count="8">
    <mergeCell ref="C7:D7"/>
    <mergeCell ref="C8:D8"/>
    <mergeCell ref="G7:H7"/>
    <mergeCell ref="G8:H8"/>
    <mergeCell ref="B2:H4"/>
    <mergeCell ref="E5:E37"/>
    <mergeCell ref="F6:H6"/>
    <mergeCell ref="B6:D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H41"/>
  <sheetViews>
    <sheetView workbookViewId="0">
      <selection activeCell="J40" sqref="J40"/>
    </sheetView>
  </sheetViews>
  <sheetFormatPr defaultRowHeight="15" x14ac:dyDescent="0.25"/>
  <cols>
    <col min="2" max="2" width="17.42578125" customWidth="1"/>
    <col min="3" max="3" width="35" customWidth="1"/>
    <col min="4" max="4" width="17.85546875" customWidth="1"/>
    <col min="5" max="5" width="28.42578125" customWidth="1"/>
    <col min="8" max="8" width="8.85546875" customWidth="1"/>
  </cols>
  <sheetData>
    <row r="1" spans="2:8" ht="15.75" thickBot="1" x14ac:dyDescent="0.3"/>
    <row r="2" spans="2:8" x14ac:dyDescent="0.25">
      <c r="B2" s="91" t="s">
        <v>148</v>
      </c>
      <c r="C2" s="92"/>
      <c r="D2" s="92"/>
      <c r="E2" s="93"/>
    </row>
    <row r="3" spans="2:8" x14ac:dyDescent="0.25">
      <c r="B3" s="140"/>
      <c r="C3" s="141"/>
      <c r="D3" s="141"/>
      <c r="E3" s="142"/>
    </row>
    <row r="4" spans="2:8" x14ac:dyDescent="0.25">
      <c r="B4" s="139"/>
      <c r="C4" s="16" t="s">
        <v>110</v>
      </c>
      <c r="D4" s="17"/>
      <c r="E4" s="18"/>
      <c r="F4" s="5"/>
      <c r="G4" s="5"/>
      <c r="H4" s="5"/>
    </row>
    <row r="5" spans="2:8" x14ac:dyDescent="0.25">
      <c r="B5" s="139"/>
      <c r="C5" s="17" t="s">
        <v>111</v>
      </c>
      <c r="D5" s="17"/>
      <c r="E5" s="18"/>
      <c r="F5" s="5"/>
      <c r="G5" s="5"/>
    </row>
    <row r="6" spans="2:8" x14ac:dyDescent="0.25">
      <c r="B6" s="139"/>
      <c r="C6" s="17" t="s">
        <v>112</v>
      </c>
      <c r="D6" s="17"/>
      <c r="E6" s="18"/>
      <c r="F6" s="5"/>
      <c r="G6" s="5"/>
    </row>
    <row r="7" spans="2:8" ht="15" customHeight="1" x14ac:dyDescent="0.25">
      <c r="B7" s="139"/>
      <c r="C7" s="19" t="s">
        <v>113</v>
      </c>
      <c r="D7" s="20"/>
      <c r="E7" s="21"/>
      <c r="F7" s="5"/>
      <c r="G7" s="5"/>
    </row>
    <row r="8" spans="2:8" s="5" customFormat="1" ht="15" customHeight="1" x14ac:dyDescent="0.25">
      <c r="B8" s="23"/>
      <c r="C8" s="25"/>
      <c r="D8" s="25"/>
      <c r="E8" s="28" t="s">
        <v>2</v>
      </c>
    </row>
    <row r="9" spans="2:8" ht="15" customHeight="1" thickBot="1" x14ac:dyDescent="0.3">
      <c r="B9" s="24"/>
      <c r="C9" s="26"/>
      <c r="D9" s="26"/>
      <c r="E9" s="27" t="s">
        <v>114</v>
      </c>
    </row>
    <row r="10" spans="2:8" x14ac:dyDescent="0.25">
      <c r="B10" s="15"/>
      <c r="C10" s="15" t="s">
        <v>0</v>
      </c>
      <c r="D10" s="143" t="s">
        <v>4</v>
      </c>
      <c r="E10" s="144"/>
    </row>
    <row r="11" spans="2:8" x14ac:dyDescent="0.25">
      <c r="B11" s="4"/>
      <c r="C11" s="6" t="s">
        <v>9</v>
      </c>
      <c r="D11" s="145" t="s">
        <v>10</v>
      </c>
      <c r="E11" s="146"/>
    </row>
    <row r="12" spans="2:8" x14ac:dyDescent="0.25">
      <c r="B12" s="1"/>
      <c r="C12" s="1"/>
      <c r="D12" s="9" t="s">
        <v>11</v>
      </c>
      <c r="E12" s="10" t="s">
        <v>1</v>
      </c>
    </row>
    <row r="13" spans="2:8" x14ac:dyDescent="0.25">
      <c r="B13" s="147" t="s">
        <v>109</v>
      </c>
      <c r="C13" s="7" t="s">
        <v>120</v>
      </c>
      <c r="D13" s="82">
        <v>3960</v>
      </c>
      <c r="E13" s="3" t="s">
        <v>1</v>
      </c>
    </row>
    <row r="14" spans="2:8" x14ac:dyDescent="0.25">
      <c r="B14" s="148"/>
      <c r="C14" s="7" t="s">
        <v>121</v>
      </c>
      <c r="D14" s="78">
        <v>4080</v>
      </c>
      <c r="E14" s="3" t="s">
        <v>1</v>
      </c>
    </row>
    <row r="15" spans="2:8" x14ac:dyDescent="0.25">
      <c r="B15" s="148"/>
      <c r="C15" s="7" t="s">
        <v>122</v>
      </c>
      <c r="D15" s="83">
        <v>4200</v>
      </c>
      <c r="E15" s="3" t="s">
        <v>1</v>
      </c>
    </row>
    <row r="16" spans="2:8" x14ac:dyDescent="0.25">
      <c r="B16" s="148"/>
      <c r="C16" s="7" t="s">
        <v>123</v>
      </c>
      <c r="D16" s="78">
        <v>4320</v>
      </c>
      <c r="E16" s="3" t="s">
        <v>1</v>
      </c>
    </row>
    <row r="17" spans="2:5" x14ac:dyDescent="0.25">
      <c r="B17" s="148"/>
      <c r="C17" s="7" t="s">
        <v>124</v>
      </c>
      <c r="D17" s="78">
        <v>4440</v>
      </c>
      <c r="E17" s="3" t="s">
        <v>1</v>
      </c>
    </row>
    <row r="18" spans="2:5" x14ac:dyDescent="0.25">
      <c r="B18" s="148"/>
      <c r="C18" s="7" t="s">
        <v>125</v>
      </c>
      <c r="D18" s="78">
        <v>4560</v>
      </c>
      <c r="E18" s="3" t="s">
        <v>1</v>
      </c>
    </row>
    <row r="19" spans="2:5" x14ac:dyDescent="0.25">
      <c r="B19" s="148"/>
      <c r="C19" s="7" t="s">
        <v>126</v>
      </c>
      <c r="D19" s="78">
        <v>4920</v>
      </c>
      <c r="E19" s="3" t="s">
        <v>1</v>
      </c>
    </row>
    <row r="20" spans="2:5" x14ac:dyDescent="0.25">
      <c r="B20" s="148"/>
      <c r="C20" s="7" t="s">
        <v>127</v>
      </c>
      <c r="D20" s="78">
        <v>5040</v>
      </c>
      <c r="E20" s="3" t="s">
        <v>1</v>
      </c>
    </row>
    <row r="21" spans="2:5" x14ac:dyDescent="0.25">
      <c r="B21" s="148"/>
      <c r="C21" s="7" t="s">
        <v>128</v>
      </c>
      <c r="D21" s="84">
        <v>5280</v>
      </c>
      <c r="E21" s="3" t="s">
        <v>1</v>
      </c>
    </row>
    <row r="22" spans="2:5" x14ac:dyDescent="0.25">
      <c r="B22" s="148"/>
      <c r="C22" s="7" t="s">
        <v>129</v>
      </c>
      <c r="D22" s="78">
        <v>5520</v>
      </c>
      <c r="E22" s="3" t="s">
        <v>1</v>
      </c>
    </row>
    <row r="23" spans="2:5" x14ac:dyDescent="0.25">
      <c r="B23" s="148"/>
      <c r="C23" s="7" t="s">
        <v>130</v>
      </c>
      <c r="D23" s="85">
        <v>5640</v>
      </c>
      <c r="E23" s="3" t="s">
        <v>1</v>
      </c>
    </row>
    <row r="24" spans="2:5" x14ac:dyDescent="0.25">
      <c r="B24" s="148"/>
      <c r="C24" s="7" t="s">
        <v>131</v>
      </c>
      <c r="D24" s="78">
        <v>5760</v>
      </c>
      <c r="E24" s="3" t="s">
        <v>1</v>
      </c>
    </row>
    <row r="25" spans="2:5" x14ac:dyDescent="0.25">
      <c r="B25" s="148"/>
      <c r="C25" s="7" t="s">
        <v>132</v>
      </c>
      <c r="D25" s="78">
        <v>5880</v>
      </c>
      <c r="E25" s="3" t="s">
        <v>1</v>
      </c>
    </row>
    <row r="26" spans="2:5" x14ac:dyDescent="0.25">
      <c r="B26" s="148"/>
      <c r="C26" s="7" t="s">
        <v>133</v>
      </c>
      <c r="D26" s="78">
        <v>6000</v>
      </c>
      <c r="E26" s="3" t="s">
        <v>1</v>
      </c>
    </row>
    <row r="27" spans="2:5" x14ac:dyDescent="0.25">
      <c r="B27" s="148"/>
      <c r="C27" s="7" t="s">
        <v>134</v>
      </c>
      <c r="D27" s="78">
        <v>6120</v>
      </c>
      <c r="E27" s="3" t="s">
        <v>1</v>
      </c>
    </row>
    <row r="28" spans="2:5" x14ac:dyDescent="0.25">
      <c r="B28" s="148"/>
      <c r="C28" s="7" t="s">
        <v>135</v>
      </c>
      <c r="D28" s="78">
        <v>6240</v>
      </c>
      <c r="E28" s="3" t="s">
        <v>1</v>
      </c>
    </row>
    <row r="29" spans="2:5" x14ac:dyDescent="0.25">
      <c r="B29" s="148"/>
      <c r="C29" s="7" t="s">
        <v>136</v>
      </c>
      <c r="D29" s="78">
        <v>6600</v>
      </c>
      <c r="E29" s="3" t="s">
        <v>1</v>
      </c>
    </row>
    <row r="30" spans="2:5" x14ac:dyDescent="0.25">
      <c r="B30" s="148"/>
      <c r="C30" s="7" t="s">
        <v>137</v>
      </c>
      <c r="D30" s="78">
        <v>6720</v>
      </c>
      <c r="E30" s="3" t="s">
        <v>1</v>
      </c>
    </row>
    <row r="31" spans="2:5" x14ac:dyDescent="0.25">
      <c r="B31" s="148"/>
      <c r="C31" s="8" t="s">
        <v>138</v>
      </c>
      <c r="D31" s="78">
        <v>6840</v>
      </c>
      <c r="E31" s="3" t="s">
        <v>1</v>
      </c>
    </row>
    <row r="32" spans="2:5" x14ac:dyDescent="0.25">
      <c r="B32" s="148"/>
      <c r="C32" s="7" t="s">
        <v>139</v>
      </c>
      <c r="D32" s="78">
        <v>6960</v>
      </c>
      <c r="E32" s="3" t="s">
        <v>1</v>
      </c>
    </row>
    <row r="33" spans="2:5" x14ac:dyDescent="0.25">
      <c r="B33" s="148"/>
      <c r="C33" s="8" t="s">
        <v>140</v>
      </c>
      <c r="D33" s="78">
        <v>7080</v>
      </c>
      <c r="E33" s="3" t="s">
        <v>1</v>
      </c>
    </row>
    <row r="34" spans="2:5" x14ac:dyDescent="0.25">
      <c r="B34" s="148"/>
      <c r="C34" s="8" t="s">
        <v>141</v>
      </c>
      <c r="D34" s="78">
        <v>7200</v>
      </c>
      <c r="E34" s="3" t="s">
        <v>1</v>
      </c>
    </row>
    <row r="35" spans="2:5" x14ac:dyDescent="0.25">
      <c r="B35" s="148"/>
      <c r="C35" s="7" t="s">
        <v>142</v>
      </c>
      <c r="D35" s="78">
        <v>7320</v>
      </c>
      <c r="E35" s="3" t="s">
        <v>1</v>
      </c>
    </row>
    <row r="36" spans="2:5" x14ac:dyDescent="0.25">
      <c r="B36" s="148"/>
      <c r="C36" s="7" t="s">
        <v>143</v>
      </c>
      <c r="D36" s="78">
        <v>7440</v>
      </c>
      <c r="E36" s="3" t="s">
        <v>1</v>
      </c>
    </row>
    <row r="37" spans="2:5" x14ac:dyDescent="0.25">
      <c r="B37" s="148"/>
      <c r="C37" s="7" t="s">
        <v>144</v>
      </c>
      <c r="D37" s="78">
        <v>7560</v>
      </c>
      <c r="E37" s="3" t="s">
        <v>1</v>
      </c>
    </row>
    <row r="38" spans="2:5" x14ac:dyDescent="0.25">
      <c r="B38" s="148"/>
      <c r="C38" s="7" t="s">
        <v>145</v>
      </c>
      <c r="D38" s="78">
        <v>7680</v>
      </c>
      <c r="E38" s="3" t="s">
        <v>1</v>
      </c>
    </row>
    <row r="39" spans="2:5" x14ac:dyDescent="0.25">
      <c r="B39" s="148"/>
      <c r="C39" s="7" t="s">
        <v>146</v>
      </c>
      <c r="D39" s="78">
        <v>7800</v>
      </c>
      <c r="E39" s="3" t="s">
        <v>1</v>
      </c>
    </row>
    <row r="40" spans="2:5" x14ac:dyDescent="0.25">
      <c r="B40" s="149"/>
      <c r="C40" s="7" t="s">
        <v>12</v>
      </c>
      <c r="D40" s="78" t="s">
        <v>13</v>
      </c>
      <c r="E40" s="3"/>
    </row>
    <row r="41" spans="2:5" x14ac:dyDescent="0.25">
      <c r="B41" s="1"/>
      <c r="C41" s="1"/>
      <c r="D41" s="137"/>
      <c r="E41" s="138"/>
    </row>
  </sheetData>
  <mergeCells count="6">
    <mergeCell ref="D41:E41"/>
    <mergeCell ref="B4:B7"/>
    <mergeCell ref="B2:E3"/>
    <mergeCell ref="D10:E10"/>
    <mergeCell ref="D11:E11"/>
    <mergeCell ref="B13:B40"/>
  </mergeCells>
  <hyperlinks>
    <hyperlink ref="E9" r:id="rId1" display="decoroll@mail.ru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Q126"/>
  <sheetViews>
    <sheetView tabSelected="1" zoomScaleNormal="100" workbookViewId="0">
      <selection activeCell="R6" sqref="R6"/>
    </sheetView>
  </sheetViews>
  <sheetFormatPr defaultRowHeight="15" x14ac:dyDescent="0.25"/>
  <cols>
    <col min="1" max="1" width="2.140625" customWidth="1"/>
    <col min="2" max="2" width="3" customWidth="1"/>
    <col min="3" max="3" width="15.5703125" customWidth="1"/>
    <col min="4" max="4" width="12.42578125" customWidth="1"/>
    <col min="5" max="5" width="13.5703125" customWidth="1"/>
    <col min="6" max="6" width="12.7109375" customWidth="1"/>
    <col min="7" max="7" width="14.140625" customWidth="1"/>
    <col min="8" max="8" width="12.85546875" style="5" customWidth="1"/>
    <col min="9" max="9" width="10.28515625" customWidth="1"/>
    <col min="10" max="10" width="0.85546875" hidden="1" customWidth="1"/>
    <col min="11" max="11" width="0.28515625" customWidth="1"/>
    <col min="12" max="12" width="12.5703125" customWidth="1"/>
  </cols>
  <sheetData>
    <row r="1" spans="1:17" s="5" customFormat="1" ht="15.75" thickBot="1" x14ac:dyDescent="0.3"/>
    <row r="2" spans="1:17" ht="15" customHeight="1" x14ac:dyDescent="0.25">
      <c r="A2" s="5"/>
      <c r="B2" s="5"/>
      <c r="C2" s="100" t="s">
        <v>164</v>
      </c>
      <c r="D2" s="101"/>
      <c r="E2" s="101"/>
      <c r="F2" s="101"/>
      <c r="G2" s="101"/>
      <c r="H2" s="101"/>
      <c r="I2" s="101"/>
      <c r="J2" s="101"/>
      <c r="K2" s="102"/>
      <c r="L2" s="5"/>
      <c r="M2" s="5"/>
      <c r="N2" s="5"/>
      <c r="O2" s="5"/>
      <c r="P2" s="5"/>
      <c r="Q2" s="5"/>
    </row>
    <row r="3" spans="1:17" ht="15" customHeight="1" x14ac:dyDescent="0.25">
      <c r="A3" s="5"/>
      <c r="B3" s="5"/>
      <c r="C3" s="103"/>
      <c r="D3" s="104"/>
      <c r="E3" s="104"/>
      <c r="F3" s="104"/>
      <c r="G3" s="104"/>
      <c r="H3" s="104"/>
      <c r="I3" s="104"/>
      <c r="J3" s="104"/>
      <c r="K3" s="105"/>
      <c r="L3" s="5"/>
      <c r="M3" s="5"/>
      <c r="N3" s="5"/>
      <c r="O3" s="5"/>
      <c r="P3" s="5"/>
      <c r="Q3" s="5"/>
    </row>
    <row r="4" spans="1:17" s="5" customFormat="1" ht="15" customHeight="1" x14ac:dyDescent="0.25">
      <c r="C4" s="103"/>
      <c r="D4" s="104"/>
      <c r="E4" s="104"/>
      <c r="F4" s="104"/>
      <c r="G4" s="104"/>
      <c r="H4" s="104"/>
      <c r="I4" s="104"/>
      <c r="J4" s="104"/>
      <c r="K4" s="105"/>
    </row>
    <row r="5" spans="1:17" s="5" customFormat="1" ht="15" customHeight="1" x14ac:dyDescent="0.25">
      <c r="C5" s="103"/>
      <c r="D5" s="104"/>
      <c r="E5" s="104"/>
      <c r="F5" s="104"/>
      <c r="G5" s="104"/>
      <c r="H5" s="104"/>
      <c r="I5" s="104"/>
      <c r="J5" s="104"/>
      <c r="K5" s="105"/>
    </row>
    <row r="6" spans="1:17" s="5" customFormat="1" ht="15" customHeight="1" x14ac:dyDescent="0.25">
      <c r="C6" s="103"/>
      <c r="D6" s="104"/>
      <c r="E6" s="104"/>
      <c r="F6" s="104"/>
      <c r="G6" s="104"/>
      <c r="H6" s="104"/>
      <c r="I6" s="104"/>
      <c r="J6" s="104"/>
      <c r="K6" s="105"/>
    </row>
    <row r="7" spans="1:17" s="5" customFormat="1" ht="15" customHeight="1" thickBot="1" x14ac:dyDescent="0.3">
      <c r="C7" s="106"/>
      <c r="D7" s="107"/>
      <c r="E7" s="107"/>
      <c r="F7" s="107"/>
      <c r="G7" s="107"/>
      <c r="H7" s="107"/>
      <c r="I7" s="107"/>
      <c r="J7" s="107"/>
      <c r="K7" s="108"/>
    </row>
    <row r="8" spans="1:17" s="5" customFormat="1" ht="0.75" customHeight="1" thickBot="1" x14ac:dyDescent="0.3">
      <c r="C8" s="109" t="s">
        <v>149</v>
      </c>
      <c r="D8" s="112" t="s">
        <v>150</v>
      </c>
      <c r="E8" s="113"/>
      <c r="F8" s="113"/>
      <c r="G8" s="113"/>
      <c r="H8" s="113"/>
      <c r="I8" s="113"/>
      <c r="J8" s="113"/>
      <c r="K8" s="114"/>
    </row>
    <row r="9" spans="1:17" ht="40.5" customHeight="1" thickBot="1" x14ac:dyDescent="0.3">
      <c r="A9" s="5"/>
      <c r="B9" s="5"/>
      <c r="C9" s="110"/>
      <c r="D9" s="59" t="s">
        <v>151</v>
      </c>
      <c r="E9" s="64" t="s">
        <v>163</v>
      </c>
      <c r="F9" s="61" t="s">
        <v>160</v>
      </c>
      <c r="G9" s="64" t="s">
        <v>161</v>
      </c>
      <c r="H9" s="61" t="s">
        <v>162</v>
      </c>
      <c r="I9" s="64" t="s">
        <v>156</v>
      </c>
      <c r="J9" s="20"/>
      <c r="K9" s="21"/>
      <c r="L9" s="5"/>
      <c r="M9" s="5"/>
      <c r="N9" s="5"/>
      <c r="O9" s="5"/>
      <c r="P9" s="5"/>
      <c r="Q9" s="5"/>
    </row>
    <row r="10" spans="1:17" ht="18.75" customHeight="1" thickBot="1" x14ac:dyDescent="0.3">
      <c r="A10" s="5"/>
      <c r="B10" s="5"/>
      <c r="C10" s="111"/>
      <c r="D10" s="115" t="s">
        <v>158</v>
      </c>
      <c r="E10" s="116"/>
      <c r="F10" s="116"/>
      <c r="G10" s="116"/>
      <c r="H10" s="116"/>
      <c r="I10" s="116"/>
      <c r="J10" s="116"/>
      <c r="K10" s="117"/>
      <c r="L10" s="5"/>
      <c r="M10" s="5"/>
      <c r="N10" s="5"/>
      <c r="O10" s="5"/>
      <c r="P10" s="5"/>
      <c r="Q10" s="5"/>
    </row>
    <row r="11" spans="1:17" ht="15.75" thickBot="1" x14ac:dyDescent="0.3">
      <c r="A11" s="5"/>
      <c r="B11" s="5"/>
      <c r="C11" s="65" t="s">
        <v>120</v>
      </c>
      <c r="D11" s="70">
        <v>5190</v>
      </c>
      <c r="E11" s="71">
        <f>D11+D11*10%</f>
        <v>5709</v>
      </c>
      <c r="F11" s="72">
        <f>E11</f>
        <v>5709</v>
      </c>
      <c r="G11" s="73">
        <f>E11</f>
        <v>5709</v>
      </c>
      <c r="H11" s="72">
        <f>F11</f>
        <v>5709</v>
      </c>
      <c r="I11" s="73">
        <f>D11+D11*20%</f>
        <v>6228</v>
      </c>
      <c r="J11" s="20"/>
      <c r="K11" s="21"/>
      <c r="L11" s="5"/>
      <c r="M11" s="5"/>
      <c r="N11" s="5"/>
      <c r="O11" s="5"/>
      <c r="P11" s="5"/>
      <c r="Q11" s="5"/>
    </row>
    <row r="12" spans="1:17" ht="15.75" thickBot="1" x14ac:dyDescent="0.3">
      <c r="A12" s="5"/>
      <c r="B12" s="5"/>
      <c r="C12" s="65" t="s">
        <v>121</v>
      </c>
      <c r="D12" s="74">
        <v>5313</v>
      </c>
      <c r="E12" s="73">
        <f t="shared" ref="E12:E37" si="0">D12+D12*10%</f>
        <v>5844.3</v>
      </c>
      <c r="F12" s="75">
        <f t="shared" ref="F12:F37" si="1">E12</f>
        <v>5844.3</v>
      </c>
      <c r="G12" s="73">
        <f t="shared" ref="G12:H37" si="2">E12</f>
        <v>5844.3</v>
      </c>
      <c r="H12" s="75">
        <f t="shared" si="2"/>
        <v>5844.3</v>
      </c>
      <c r="I12" s="73">
        <f t="shared" ref="I12:I37" si="3">D12+D12*20%</f>
        <v>6375.6</v>
      </c>
      <c r="J12" s="20"/>
      <c r="K12" s="21"/>
      <c r="L12" s="5"/>
      <c r="M12" s="5"/>
      <c r="N12" s="5"/>
      <c r="O12" s="5"/>
      <c r="P12" s="5"/>
      <c r="Q12" s="5"/>
    </row>
    <row r="13" spans="1:17" ht="15" customHeight="1" thickBot="1" x14ac:dyDescent="0.3">
      <c r="A13" s="5"/>
      <c r="B13" s="5"/>
      <c r="C13" s="65" t="s">
        <v>122</v>
      </c>
      <c r="D13" s="74">
        <v>5438</v>
      </c>
      <c r="E13" s="73">
        <f t="shared" si="0"/>
        <v>5981.8</v>
      </c>
      <c r="F13" s="75">
        <f t="shared" si="1"/>
        <v>5981.8</v>
      </c>
      <c r="G13" s="73">
        <f t="shared" si="2"/>
        <v>5981.8</v>
      </c>
      <c r="H13" s="75">
        <f t="shared" si="2"/>
        <v>5981.8</v>
      </c>
      <c r="I13" s="73">
        <f t="shared" si="3"/>
        <v>6525.6</v>
      </c>
      <c r="J13" s="20"/>
      <c r="K13" s="21"/>
      <c r="L13" s="5"/>
      <c r="M13" s="5"/>
      <c r="N13" s="5"/>
      <c r="O13" s="5"/>
      <c r="P13" s="5"/>
      <c r="Q13" s="5"/>
    </row>
    <row r="14" spans="1:17" ht="15.75" thickBot="1" x14ac:dyDescent="0.3">
      <c r="A14" s="5"/>
      <c r="B14" s="5"/>
      <c r="C14" s="65" t="s">
        <v>123</v>
      </c>
      <c r="D14" s="74">
        <v>5561</v>
      </c>
      <c r="E14" s="73">
        <f t="shared" si="0"/>
        <v>6117.1</v>
      </c>
      <c r="F14" s="75">
        <f t="shared" si="1"/>
        <v>6117.1</v>
      </c>
      <c r="G14" s="73">
        <f t="shared" si="2"/>
        <v>6117.1</v>
      </c>
      <c r="H14" s="75">
        <f t="shared" si="2"/>
        <v>6117.1</v>
      </c>
      <c r="I14" s="73">
        <f t="shared" si="3"/>
        <v>6673.2</v>
      </c>
      <c r="J14" s="20"/>
      <c r="K14" s="21"/>
      <c r="L14" s="5"/>
      <c r="M14" s="5"/>
      <c r="N14" s="5"/>
      <c r="O14" s="5"/>
      <c r="P14" s="5"/>
      <c r="Q14" s="5"/>
    </row>
    <row r="15" spans="1:17" s="5" customFormat="1" ht="15.75" thickBot="1" x14ac:dyDescent="0.3">
      <c r="C15" s="65" t="s">
        <v>124</v>
      </c>
      <c r="D15" s="76">
        <v>5739</v>
      </c>
      <c r="E15" s="73">
        <f t="shared" si="0"/>
        <v>6312.9</v>
      </c>
      <c r="F15" s="75">
        <f t="shared" si="1"/>
        <v>6312.9</v>
      </c>
      <c r="G15" s="73">
        <f t="shared" si="2"/>
        <v>6312.9</v>
      </c>
      <c r="H15" s="75">
        <f t="shared" si="2"/>
        <v>6312.9</v>
      </c>
      <c r="I15" s="73">
        <f t="shared" si="3"/>
        <v>6886.8</v>
      </c>
      <c r="J15" s="20"/>
      <c r="K15" s="21"/>
    </row>
    <row r="16" spans="1:17" ht="15.75" thickBot="1" x14ac:dyDescent="0.3">
      <c r="A16" s="5"/>
      <c r="B16" s="5"/>
      <c r="C16" s="65" t="s">
        <v>125</v>
      </c>
      <c r="D16" s="74">
        <v>5862</v>
      </c>
      <c r="E16" s="73">
        <f t="shared" si="0"/>
        <v>6448.2</v>
      </c>
      <c r="F16" s="75">
        <f t="shared" si="1"/>
        <v>6448.2</v>
      </c>
      <c r="G16" s="73">
        <f t="shared" si="2"/>
        <v>6448.2</v>
      </c>
      <c r="H16" s="75">
        <f t="shared" si="2"/>
        <v>6448.2</v>
      </c>
      <c r="I16" s="73">
        <f t="shared" si="3"/>
        <v>7034.4</v>
      </c>
      <c r="J16" s="20"/>
      <c r="K16" s="21"/>
      <c r="L16" s="5"/>
      <c r="M16" s="5"/>
      <c r="N16" s="5"/>
      <c r="O16" s="5"/>
      <c r="P16" s="5"/>
      <c r="Q16" s="5"/>
    </row>
    <row r="17" spans="1:17" ht="15.75" customHeight="1" thickBot="1" x14ac:dyDescent="0.3">
      <c r="A17" s="5"/>
      <c r="B17" s="5"/>
      <c r="C17" s="65" t="s">
        <v>126</v>
      </c>
      <c r="D17" s="74">
        <v>5984</v>
      </c>
      <c r="E17" s="73">
        <f t="shared" si="0"/>
        <v>6582.4</v>
      </c>
      <c r="F17" s="75">
        <f t="shared" si="1"/>
        <v>6582.4</v>
      </c>
      <c r="G17" s="73">
        <f t="shared" si="2"/>
        <v>6582.4</v>
      </c>
      <c r="H17" s="75">
        <f t="shared" si="2"/>
        <v>6582.4</v>
      </c>
      <c r="I17" s="73">
        <f t="shared" si="3"/>
        <v>7180.8</v>
      </c>
      <c r="J17" s="20"/>
      <c r="K17" s="21"/>
      <c r="L17" s="5"/>
      <c r="M17" s="5"/>
      <c r="N17" s="5"/>
      <c r="O17" s="5"/>
      <c r="P17" s="5"/>
      <c r="Q17" s="5"/>
    </row>
    <row r="18" spans="1:17" ht="15.75" thickBot="1" x14ac:dyDescent="0.3">
      <c r="A18" s="5"/>
      <c r="B18" s="5"/>
      <c r="C18" s="65" t="s">
        <v>127</v>
      </c>
      <c r="D18" s="74">
        <v>6114</v>
      </c>
      <c r="E18" s="73">
        <f t="shared" si="0"/>
        <v>6725.4</v>
      </c>
      <c r="F18" s="75">
        <f t="shared" si="1"/>
        <v>6725.4</v>
      </c>
      <c r="G18" s="73">
        <f t="shared" si="2"/>
        <v>6725.4</v>
      </c>
      <c r="H18" s="75">
        <f t="shared" si="2"/>
        <v>6725.4</v>
      </c>
      <c r="I18" s="73">
        <f t="shared" si="3"/>
        <v>7336.8</v>
      </c>
      <c r="J18" s="20"/>
      <c r="K18" s="21"/>
      <c r="L18" s="5"/>
      <c r="M18" s="5"/>
      <c r="N18" s="5"/>
      <c r="O18" s="5"/>
      <c r="P18" s="5"/>
      <c r="Q18" s="5"/>
    </row>
    <row r="19" spans="1:17" ht="15.75" thickBot="1" x14ac:dyDescent="0.3">
      <c r="A19" s="5"/>
      <c r="B19" s="5"/>
      <c r="C19" s="65" t="s">
        <v>128</v>
      </c>
      <c r="D19" s="74">
        <v>6246</v>
      </c>
      <c r="E19" s="73">
        <f t="shared" si="0"/>
        <v>6870.6</v>
      </c>
      <c r="F19" s="75">
        <f t="shared" si="1"/>
        <v>6870.6</v>
      </c>
      <c r="G19" s="73">
        <f t="shared" si="2"/>
        <v>6870.6</v>
      </c>
      <c r="H19" s="75">
        <f t="shared" si="2"/>
        <v>6870.6</v>
      </c>
      <c r="I19" s="73">
        <f t="shared" si="3"/>
        <v>7495.2</v>
      </c>
      <c r="J19" s="20"/>
      <c r="K19" s="21"/>
      <c r="L19" s="5"/>
      <c r="M19" s="5"/>
      <c r="N19" s="5"/>
      <c r="O19" s="5"/>
      <c r="P19" s="5"/>
      <c r="Q19" s="5"/>
    </row>
    <row r="20" spans="1:17" ht="15.75" thickBot="1" x14ac:dyDescent="0.3">
      <c r="A20" s="5"/>
      <c r="B20" s="5"/>
      <c r="C20" s="65" t="s">
        <v>129</v>
      </c>
      <c r="D20" s="74">
        <v>6369</v>
      </c>
      <c r="E20" s="73">
        <f t="shared" si="0"/>
        <v>7005.9</v>
      </c>
      <c r="F20" s="75">
        <f t="shared" si="1"/>
        <v>7005.9</v>
      </c>
      <c r="G20" s="73">
        <f t="shared" si="2"/>
        <v>7005.9</v>
      </c>
      <c r="H20" s="75">
        <f t="shared" si="2"/>
        <v>7005.9</v>
      </c>
      <c r="I20" s="73">
        <f t="shared" si="3"/>
        <v>7642.8</v>
      </c>
      <c r="J20" s="20"/>
      <c r="K20" s="21"/>
      <c r="L20" s="5"/>
      <c r="M20" s="5"/>
      <c r="N20" s="5"/>
      <c r="O20" s="5"/>
      <c r="P20" s="5"/>
      <c r="Q20" s="5"/>
    </row>
    <row r="21" spans="1:17" s="5" customFormat="1" ht="15.75" thickBot="1" x14ac:dyDescent="0.3">
      <c r="C21" s="65" t="s">
        <v>130</v>
      </c>
      <c r="D21" s="74">
        <v>6533</v>
      </c>
      <c r="E21" s="73">
        <f t="shared" si="0"/>
        <v>7186.3</v>
      </c>
      <c r="F21" s="75">
        <f t="shared" si="1"/>
        <v>7186.3</v>
      </c>
      <c r="G21" s="73">
        <f t="shared" si="2"/>
        <v>7186.3</v>
      </c>
      <c r="H21" s="75">
        <f t="shared" si="2"/>
        <v>7186.3</v>
      </c>
      <c r="I21" s="73">
        <f t="shared" si="3"/>
        <v>7839.6</v>
      </c>
      <c r="J21" s="20"/>
      <c r="K21" s="21"/>
    </row>
    <row r="22" spans="1:17" ht="15.75" thickBot="1" x14ac:dyDescent="0.3">
      <c r="A22" s="5"/>
      <c r="B22" s="5"/>
      <c r="C22" s="65" t="s">
        <v>131</v>
      </c>
      <c r="D22" s="76">
        <v>6656</v>
      </c>
      <c r="E22" s="73">
        <f t="shared" si="0"/>
        <v>7321.6</v>
      </c>
      <c r="F22" s="75">
        <f t="shared" si="1"/>
        <v>7321.6</v>
      </c>
      <c r="G22" s="73">
        <f t="shared" si="2"/>
        <v>7321.6</v>
      </c>
      <c r="H22" s="75">
        <f t="shared" si="2"/>
        <v>7321.6</v>
      </c>
      <c r="I22" s="73">
        <f t="shared" si="3"/>
        <v>7987.2</v>
      </c>
      <c r="J22" s="20"/>
      <c r="K22" s="21"/>
      <c r="L22" s="5"/>
      <c r="M22" s="5"/>
      <c r="N22" s="5"/>
      <c r="O22" s="5"/>
      <c r="P22" s="5"/>
      <c r="Q22" s="5"/>
    </row>
    <row r="23" spans="1:17" s="5" customFormat="1" ht="15.75" thickBot="1" x14ac:dyDescent="0.3">
      <c r="C23" s="65" t="s">
        <v>132</v>
      </c>
      <c r="D23" s="76">
        <v>6777</v>
      </c>
      <c r="E23" s="73">
        <f t="shared" si="0"/>
        <v>7454.7</v>
      </c>
      <c r="F23" s="75">
        <f t="shared" si="1"/>
        <v>7454.7</v>
      </c>
      <c r="G23" s="73">
        <f t="shared" si="2"/>
        <v>7454.7</v>
      </c>
      <c r="H23" s="75">
        <f t="shared" si="2"/>
        <v>7454.7</v>
      </c>
      <c r="I23" s="73">
        <f t="shared" si="3"/>
        <v>8132.4</v>
      </c>
      <c r="J23" s="20"/>
      <c r="K23" s="21"/>
    </row>
    <row r="24" spans="1:17" s="5" customFormat="1" ht="15.75" thickBot="1" x14ac:dyDescent="0.3">
      <c r="C24" s="65" t="s">
        <v>133</v>
      </c>
      <c r="D24" s="74">
        <v>6900</v>
      </c>
      <c r="E24" s="73">
        <f t="shared" si="0"/>
        <v>7590</v>
      </c>
      <c r="F24" s="75">
        <f t="shared" si="1"/>
        <v>7590</v>
      </c>
      <c r="G24" s="73">
        <f t="shared" si="2"/>
        <v>7590</v>
      </c>
      <c r="H24" s="75">
        <f t="shared" si="2"/>
        <v>7590</v>
      </c>
      <c r="I24" s="73">
        <f t="shared" si="3"/>
        <v>8280</v>
      </c>
      <c r="J24" s="20"/>
      <c r="K24" s="21"/>
    </row>
    <row r="25" spans="1:17" s="5" customFormat="1" ht="15.75" thickBot="1" x14ac:dyDescent="0.3">
      <c r="C25" s="65" t="s">
        <v>134</v>
      </c>
      <c r="D25" s="76">
        <v>7022</v>
      </c>
      <c r="E25" s="73">
        <f t="shared" si="0"/>
        <v>7724.2</v>
      </c>
      <c r="F25" s="75">
        <f t="shared" si="1"/>
        <v>7724.2</v>
      </c>
      <c r="G25" s="73">
        <f t="shared" si="2"/>
        <v>7724.2</v>
      </c>
      <c r="H25" s="75">
        <f t="shared" si="2"/>
        <v>7724.2</v>
      </c>
      <c r="I25" s="73">
        <f t="shared" si="3"/>
        <v>8426.4</v>
      </c>
      <c r="J25" s="20"/>
      <c r="K25" s="21"/>
    </row>
    <row r="26" spans="1:17" s="5" customFormat="1" ht="15.75" thickBot="1" x14ac:dyDescent="0.3">
      <c r="C26" s="65" t="s">
        <v>135</v>
      </c>
      <c r="D26" s="74">
        <v>7143</v>
      </c>
      <c r="E26" s="73">
        <f t="shared" si="0"/>
        <v>7857.3</v>
      </c>
      <c r="F26" s="75">
        <f t="shared" si="1"/>
        <v>7857.3</v>
      </c>
      <c r="G26" s="73">
        <f t="shared" si="2"/>
        <v>7857.3</v>
      </c>
      <c r="H26" s="75">
        <f t="shared" si="2"/>
        <v>7857.3</v>
      </c>
      <c r="I26" s="73">
        <f t="shared" si="3"/>
        <v>8571.6</v>
      </c>
      <c r="J26" s="20"/>
      <c r="K26" s="21"/>
    </row>
    <row r="27" spans="1:17" s="5" customFormat="1" ht="15.75" thickBot="1" x14ac:dyDescent="0.3">
      <c r="C27" s="65" t="s">
        <v>136</v>
      </c>
      <c r="D27" s="74">
        <v>7763</v>
      </c>
      <c r="E27" s="73">
        <f t="shared" si="0"/>
        <v>8539.2999999999993</v>
      </c>
      <c r="F27" s="75">
        <f t="shared" si="1"/>
        <v>8539.2999999999993</v>
      </c>
      <c r="G27" s="73">
        <f t="shared" si="2"/>
        <v>8539.2999999999993</v>
      </c>
      <c r="H27" s="75">
        <f t="shared" si="2"/>
        <v>8539.2999999999993</v>
      </c>
      <c r="I27" s="73">
        <f t="shared" si="3"/>
        <v>9315.6</v>
      </c>
      <c r="J27" s="20"/>
      <c r="K27" s="21"/>
    </row>
    <row r="28" spans="1:17" s="5" customFormat="1" ht="15.75" thickBot="1" x14ac:dyDescent="0.3">
      <c r="C28" s="65" t="s">
        <v>137</v>
      </c>
      <c r="D28" s="74">
        <v>7886</v>
      </c>
      <c r="E28" s="73">
        <f t="shared" si="0"/>
        <v>8674.6</v>
      </c>
      <c r="F28" s="75">
        <f t="shared" si="1"/>
        <v>8674.6</v>
      </c>
      <c r="G28" s="73">
        <f t="shared" si="2"/>
        <v>8674.6</v>
      </c>
      <c r="H28" s="75">
        <f t="shared" si="2"/>
        <v>8674.6</v>
      </c>
      <c r="I28" s="73">
        <f t="shared" si="3"/>
        <v>9463.2000000000007</v>
      </c>
      <c r="J28" s="20"/>
      <c r="K28" s="21"/>
    </row>
    <row r="29" spans="1:17" s="5" customFormat="1" ht="15.75" thickBot="1" x14ac:dyDescent="0.3">
      <c r="C29" s="66" t="s">
        <v>138</v>
      </c>
      <c r="D29" s="74">
        <v>8010</v>
      </c>
      <c r="E29" s="73">
        <f t="shared" si="0"/>
        <v>8811</v>
      </c>
      <c r="F29" s="75">
        <f t="shared" si="1"/>
        <v>8811</v>
      </c>
      <c r="G29" s="73">
        <f t="shared" si="2"/>
        <v>8811</v>
      </c>
      <c r="H29" s="75">
        <f t="shared" si="2"/>
        <v>8811</v>
      </c>
      <c r="I29" s="73">
        <f t="shared" si="3"/>
        <v>9612</v>
      </c>
      <c r="J29" s="20"/>
      <c r="K29" s="21"/>
    </row>
    <row r="30" spans="1:17" s="5" customFormat="1" ht="15.75" thickBot="1" x14ac:dyDescent="0.3">
      <c r="C30" s="65" t="s">
        <v>139</v>
      </c>
      <c r="D30" s="74">
        <v>8133</v>
      </c>
      <c r="E30" s="73">
        <f t="shared" si="0"/>
        <v>8946.2999999999993</v>
      </c>
      <c r="F30" s="75">
        <f t="shared" si="1"/>
        <v>8946.2999999999993</v>
      </c>
      <c r="G30" s="73">
        <f t="shared" si="2"/>
        <v>8946.2999999999993</v>
      </c>
      <c r="H30" s="75">
        <f t="shared" si="2"/>
        <v>8946.2999999999993</v>
      </c>
      <c r="I30" s="73">
        <f t="shared" si="3"/>
        <v>9759.6</v>
      </c>
      <c r="J30" s="20"/>
      <c r="K30" s="21"/>
    </row>
    <row r="31" spans="1:17" s="5" customFormat="1" ht="15.75" thickBot="1" x14ac:dyDescent="0.3">
      <c r="C31" s="66" t="s">
        <v>140</v>
      </c>
      <c r="D31" s="74">
        <v>8258</v>
      </c>
      <c r="E31" s="73">
        <f t="shared" si="0"/>
        <v>9083.7999999999993</v>
      </c>
      <c r="F31" s="75">
        <f t="shared" si="1"/>
        <v>9083.7999999999993</v>
      </c>
      <c r="G31" s="73">
        <f t="shared" si="2"/>
        <v>9083.7999999999993</v>
      </c>
      <c r="H31" s="75">
        <f t="shared" si="2"/>
        <v>9083.7999999999993</v>
      </c>
      <c r="I31" s="73">
        <f t="shared" si="3"/>
        <v>9909.6</v>
      </c>
      <c r="J31" s="20"/>
      <c r="K31" s="21"/>
    </row>
    <row r="32" spans="1:17" ht="15.75" thickBot="1" x14ac:dyDescent="0.3">
      <c r="A32" s="5"/>
      <c r="B32" s="5"/>
      <c r="C32" s="66" t="s">
        <v>141</v>
      </c>
      <c r="D32" s="74">
        <v>8381</v>
      </c>
      <c r="E32" s="73">
        <f t="shared" si="0"/>
        <v>9219.1</v>
      </c>
      <c r="F32" s="75">
        <f t="shared" si="1"/>
        <v>9219.1</v>
      </c>
      <c r="G32" s="73">
        <f t="shared" si="2"/>
        <v>9219.1</v>
      </c>
      <c r="H32" s="75">
        <f t="shared" si="2"/>
        <v>9219.1</v>
      </c>
      <c r="I32" s="73">
        <f t="shared" si="3"/>
        <v>10057.200000000001</v>
      </c>
      <c r="J32" s="20"/>
      <c r="K32" s="21"/>
      <c r="L32" s="5"/>
      <c r="M32" s="5"/>
      <c r="N32" s="5"/>
      <c r="O32" s="5"/>
      <c r="P32" s="5"/>
      <c r="Q32" s="5"/>
    </row>
    <row r="33" spans="1:17" s="5" customFormat="1" ht="15.75" thickBot="1" x14ac:dyDescent="0.3">
      <c r="C33" s="67" t="s">
        <v>142</v>
      </c>
      <c r="D33" s="74">
        <v>8505</v>
      </c>
      <c r="E33" s="73">
        <f t="shared" si="0"/>
        <v>9355.5</v>
      </c>
      <c r="F33" s="75">
        <f t="shared" si="1"/>
        <v>9355.5</v>
      </c>
      <c r="G33" s="73">
        <f t="shared" si="2"/>
        <v>9355.5</v>
      </c>
      <c r="H33" s="75">
        <f t="shared" si="2"/>
        <v>9355.5</v>
      </c>
      <c r="I33" s="73">
        <f t="shared" si="3"/>
        <v>10206</v>
      </c>
      <c r="J33" s="20"/>
      <c r="K33" s="21"/>
    </row>
    <row r="34" spans="1:17" s="5" customFormat="1" ht="15.75" thickBot="1" x14ac:dyDescent="0.3">
      <c r="C34" s="65" t="s">
        <v>143</v>
      </c>
      <c r="D34" s="74">
        <v>8628</v>
      </c>
      <c r="E34" s="73">
        <f t="shared" si="0"/>
        <v>9490.7999999999993</v>
      </c>
      <c r="F34" s="75">
        <f t="shared" si="1"/>
        <v>9490.7999999999993</v>
      </c>
      <c r="G34" s="73">
        <f t="shared" si="2"/>
        <v>9490.7999999999993</v>
      </c>
      <c r="H34" s="75">
        <f t="shared" si="2"/>
        <v>9490.7999999999993</v>
      </c>
      <c r="I34" s="73">
        <f t="shared" si="3"/>
        <v>10353.6</v>
      </c>
      <c r="J34" s="20"/>
      <c r="K34" s="21"/>
    </row>
    <row r="35" spans="1:17" ht="15.75" thickBot="1" x14ac:dyDescent="0.3">
      <c r="A35" s="5"/>
      <c r="B35" s="5"/>
      <c r="C35" s="65" t="s">
        <v>144</v>
      </c>
      <c r="D35" s="74">
        <v>8753</v>
      </c>
      <c r="E35" s="73">
        <f t="shared" si="0"/>
        <v>9628.2999999999993</v>
      </c>
      <c r="F35" s="75">
        <f t="shared" si="1"/>
        <v>9628.2999999999993</v>
      </c>
      <c r="G35" s="73">
        <f t="shared" si="2"/>
        <v>9628.2999999999993</v>
      </c>
      <c r="H35" s="75">
        <f t="shared" si="2"/>
        <v>9628.2999999999993</v>
      </c>
      <c r="I35" s="73">
        <f t="shared" si="3"/>
        <v>10503.6</v>
      </c>
      <c r="J35" s="20"/>
      <c r="K35" s="21"/>
      <c r="L35" s="5"/>
      <c r="M35" s="5"/>
      <c r="N35" s="5"/>
      <c r="O35" s="5"/>
      <c r="P35" s="5"/>
      <c r="Q35" s="5"/>
    </row>
    <row r="36" spans="1:17" s="5" customFormat="1" ht="15.75" thickBot="1" x14ac:dyDescent="0.3">
      <c r="C36" s="65" t="s">
        <v>145</v>
      </c>
      <c r="D36" s="74">
        <v>8876</v>
      </c>
      <c r="E36" s="73">
        <f t="shared" si="0"/>
        <v>9763.6</v>
      </c>
      <c r="F36" s="75">
        <f t="shared" si="1"/>
        <v>9763.6</v>
      </c>
      <c r="G36" s="73">
        <f t="shared" si="2"/>
        <v>9763.6</v>
      </c>
      <c r="H36" s="75">
        <f t="shared" si="2"/>
        <v>9763.6</v>
      </c>
      <c r="I36" s="73">
        <f t="shared" si="3"/>
        <v>10651.2</v>
      </c>
      <c r="J36" s="20"/>
      <c r="K36" s="21"/>
    </row>
    <row r="37" spans="1:17" s="5" customFormat="1" x14ac:dyDescent="0.25">
      <c r="C37" s="65" t="s">
        <v>146</v>
      </c>
      <c r="D37" s="74">
        <v>9000</v>
      </c>
      <c r="E37" s="73">
        <f t="shared" si="0"/>
        <v>9900</v>
      </c>
      <c r="F37" s="75">
        <f t="shared" si="1"/>
        <v>9900</v>
      </c>
      <c r="G37" s="73">
        <f t="shared" si="2"/>
        <v>9900</v>
      </c>
      <c r="H37" s="75">
        <f t="shared" si="2"/>
        <v>9900</v>
      </c>
      <c r="I37" s="73">
        <f t="shared" si="3"/>
        <v>10800</v>
      </c>
      <c r="J37" s="20"/>
      <c r="K37" s="21"/>
    </row>
    <row r="38" spans="1:17" s="5" customFormat="1" ht="15.75" thickBot="1" x14ac:dyDescent="0.3">
      <c r="C38" s="68" t="s">
        <v>12</v>
      </c>
      <c r="D38" s="53" t="s">
        <v>13</v>
      </c>
      <c r="E38" s="54" t="str">
        <f t="shared" ref="E38" si="4">D38</f>
        <v>по запросу</v>
      </c>
      <c r="F38" s="55" t="str">
        <f t="shared" ref="F38" si="5">D38</f>
        <v>по запросу</v>
      </c>
      <c r="G38" s="56" t="s">
        <v>13</v>
      </c>
      <c r="H38" s="55" t="s">
        <v>13</v>
      </c>
      <c r="I38" s="54" t="s">
        <v>13</v>
      </c>
      <c r="J38" s="35"/>
      <c r="K38" s="69"/>
    </row>
    <row r="39" spans="1:17" s="5" customFormat="1" x14ac:dyDescent="0.25"/>
    <row r="40" spans="1:17" s="5" customFormat="1" x14ac:dyDescent="0.25"/>
    <row r="41" spans="1:17" s="5" customFormat="1" x14ac:dyDescent="0.25"/>
    <row r="42" spans="1:17" x14ac:dyDescent="0.25">
      <c r="H42"/>
    </row>
    <row r="43" spans="1:17" ht="15" customHeight="1" x14ac:dyDescent="0.25">
      <c r="H43"/>
    </row>
    <row r="44" spans="1:17" x14ac:dyDescent="0.25">
      <c r="H44"/>
    </row>
    <row r="45" spans="1:17" x14ac:dyDescent="0.25">
      <c r="H45"/>
    </row>
    <row r="46" spans="1:17" x14ac:dyDescent="0.25">
      <c r="H46"/>
    </row>
    <row r="47" spans="1:17" x14ac:dyDescent="0.25">
      <c r="H47"/>
    </row>
    <row r="48" spans="1:17" x14ac:dyDescent="0.25">
      <c r="H48"/>
    </row>
    <row r="49" spans="8:8" x14ac:dyDescent="0.25">
      <c r="H49"/>
    </row>
    <row r="50" spans="8:8" x14ac:dyDescent="0.25">
      <c r="H50"/>
    </row>
    <row r="51" spans="8:8" x14ac:dyDescent="0.25">
      <c r="H51"/>
    </row>
    <row r="52" spans="8:8" x14ac:dyDescent="0.25">
      <c r="H52"/>
    </row>
    <row r="53" spans="8:8" x14ac:dyDescent="0.25">
      <c r="H53"/>
    </row>
    <row r="54" spans="8:8" x14ac:dyDescent="0.25">
      <c r="H54"/>
    </row>
    <row r="55" spans="8:8" x14ac:dyDescent="0.25">
      <c r="H55"/>
    </row>
    <row r="56" spans="8:8" x14ac:dyDescent="0.25">
      <c r="H56"/>
    </row>
    <row r="57" spans="8:8" x14ac:dyDescent="0.25">
      <c r="H57"/>
    </row>
    <row r="58" spans="8:8" x14ac:dyDescent="0.25">
      <c r="H58"/>
    </row>
    <row r="59" spans="8:8" x14ac:dyDescent="0.25">
      <c r="H59"/>
    </row>
    <row r="60" spans="8:8" x14ac:dyDescent="0.25">
      <c r="H60"/>
    </row>
    <row r="61" spans="8:8" x14ac:dyDescent="0.25">
      <c r="H61"/>
    </row>
    <row r="62" spans="8:8" x14ac:dyDescent="0.25">
      <c r="H62"/>
    </row>
    <row r="63" spans="8:8" x14ac:dyDescent="0.25">
      <c r="H63"/>
    </row>
    <row r="64" spans="8:8" x14ac:dyDescent="0.25">
      <c r="H64"/>
    </row>
    <row r="65" spans="8:8" x14ac:dyDescent="0.25">
      <c r="H65"/>
    </row>
    <row r="66" spans="8:8" x14ac:dyDescent="0.25">
      <c r="H66"/>
    </row>
    <row r="67" spans="8:8" x14ac:dyDescent="0.25">
      <c r="H67"/>
    </row>
    <row r="68" spans="8:8" x14ac:dyDescent="0.25">
      <c r="H68"/>
    </row>
    <row r="69" spans="8:8" s="5" customFormat="1" x14ac:dyDescent="0.25"/>
    <row r="70" spans="8:8" x14ac:dyDescent="0.25">
      <c r="H70"/>
    </row>
    <row r="71" spans="8:8" x14ac:dyDescent="0.25">
      <c r="H71"/>
    </row>
    <row r="72" spans="8:8" x14ac:dyDescent="0.25">
      <c r="H72"/>
    </row>
    <row r="73" spans="8:8" x14ac:dyDescent="0.25">
      <c r="H73"/>
    </row>
    <row r="74" spans="8:8" x14ac:dyDescent="0.25">
      <c r="H74"/>
    </row>
    <row r="75" spans="8:8" x14ac:dyDescent="0.25">
      <c r="H75"/>
    </row>
    <row r="76" spans="8:8" x14ac:dyDescent="0.25">
      <c r="H76"/>
    </row>
    <row r="77" spans="8:8" x14ac:dyDescent="0.25">
      <c r="H77"/>
    </row>
    <row r="78" spans="8:8" x14ac:dyDescent="0.25">
      <c r="H78"/>
    </row>
    <row r="79" spans="8:8" x14ac:dyDescent="0.25">
      <c r="H79"/>
    </row>
    <row r="80" spans="8:8" x14ac:dyDescent="0.25">
      <c r="H80"/>
    </row>
    <row r="81" spans="8:8" x14ac:dyDescent="0.25">
      <c r="H81"/>
    </row>
    <row r="82" spans="8:8" x14ac:dyDescent="0.25">
      <c r="H82"/>
    </row>
    <row r="83" spans="8:8" x14ac:dyDescent="0.25">
      <c r="H83"/>
    </row>
    <row r="84" spans="8:8" x14ac:dyDescent="0.25">
      <c r="H84"/>
    </row>
    <row r="85" spans="8:8" x14ac:dyDescent="0.25">
      <c r="H85"/>
    </row>
    <row r="86" spans="8:8" x14ac:dyDescent="0.25">
      <c r="H86"/>
    </row>
    <row r="87" spans="8:8" ht="15" customHeight="1" x14ac:dyDescent="0.25">
      <c r="H87"/>
    </row>
    <row r="88" spans="8:8" x14ac:dyDescent="0.25">
      <c r="H88"/>
    </row>
    <row r="89" spans="8:8" x14ac:dyDescent="0.25">
      <c r="H89"/>
    </row>
    <row r="90" spans="8:8" x14ac:dyDescent="0.25">
      <c r="H90"/>
    </row>
    <row r="91" spans="8:8" x14ac:dyDescent="0.25">
      <c r="H91"/>
    </row>
    <row r="92" spans="8:8" x14ac:dyDescent="0.25">
      <c r="H92"/>
    </row>
    <row r="93" spans="8:8" x14ac:dyDescent="0.25">
      <c r="H93"/>
    </row>
    <row r="94" spans="8:8" x14ac:dyDescent="0.25">
      <c r="H94"/>
    </row>
    <row r="95" spans="8:8" x14ac:dyDescent="0.25">
      <c r="H95"/>
    </row>
    <row r="96" spans="8:8" x14ac:dyDescent="0.25">
      <c r="H96"/>
    </row>
    <row r="97" spans="8:8" x14ac:dyDescent="0.25">
      <c r="H97"/>
    </row>
    <row r="98" spans="8:8" x14ac:dyDescent="0.25">
      <c r="H98"/>
    </row>
    <row r="99" spans="8:8" x14ac:dyDescent="0.25">
      <c r="H99"/>
    </row>
    <row r="100" spans="8:8" x14ac:dyDescent="0.25">
      <c r="H100"/>
    </row>
    <row r="101" spans="8:8" x14ac:dyDescent="0.25">
      <c r="H101"/>
    </row>
    <row r="102" spans="8:8" x14ac:dyDescent="0.25">
      <c r="H102"/>
    </row>
    <row r="103" spans="8:8" x14ac:dyDescent="0.25">
      <c r="H103"/>
    </row>
    <row r="104" spans="8:8" x14ac:dyDescent="0.25">
      <c r="H104"/>
    </row>
    <row r="105" spans="8:8" x14ac:dyDescent="0.25">
      <c r="H105"/>
    </row>
    <row r="106" spans="8:8" x14ac:dyDescent="0.25">
      <c r="H106"/>
    </row>
    <row r="107" spans="8:8" ht="15" customHeight="1" x14ac:dyDescent="0.25">
      <c r="H107"/>
    </row>
    <row r="108" spans="8:8" x14ac:dyDescent="0.25">
      <c r="H108"/>
    </row>
    <row r="109" spans="8:8" x14ac:dyDescent="0.25">
      <c r="H109"/>
    </row>
    <row r="110" spans="8:8" x14ac:dyDescent="0.25">
      <c r="H110"/>
    </row>
    <row r="111" spans="8:8" x14ac:dyDescent="0.25">
      <c r="H111"/>
    </row>
    <row r="112" spans="8:8" x14ac:dyDescent="0.25">
      <c r="H112"/>
    </row>
    <row r="113" spans="8:8" x14ac:dyDescent="0.25">
      <c r="H113"/>
    </row>
    <row r="114" spans="8:8" x14ac:dyDescent="0.25">
      <c r="H114"/>
    </row>
    <row r="115" spans="8:8" x14ac:dyDescent="0.25">
      <c r="H115"/>
    </row>
    <row r="116" spans="8:8" x14ac:dyDescent="0.25">
      <c r="H116"/>
    </row>
    <row r="117" spans="8:8" x14ac:dyDescent="0.25">
      <c r="H117"/>
    </row>
    <row r="118" spans="8:8" x14ac:dyDescent="0.25">
      <c r="H118"/>
    </row>
    <row r="119" spans="8:8" x14ac:dyDescent="0.25">
      <c r="H119"/>
    </row>
    <row r="120" spans="8:8" x14ac:dyDescent="0.25">
      <c r="H120"/>
    </row>
    <row r="126" spans="8:8" ht="15" customHeight="1" x14ac:dyDescent="0.25"/>
  </sheetData>
  <mergeCells count="4">
    <mergeCell ref="C2:K7"/>
    <mergeCell ref="C8:C10"/>
    <mergeCell ref="D8:K8"/>
    <mergeCell ref="D10:K10"/>
  </mergeCells>
  <pageMargins left="0.70866141732283472" right="0.70866141732283472" top="0.74803149606299213" bottom="0.74803149606299213" header="0.31496062992125984" footer="0.31496062992125984"/>
  <pageSetup paperSize="9" scale="42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Q44"/>
  <sheetViews>
    <sheetView topLeftCell="B1" workbookViewId="0">
      <selection activeCell="R29" sqref="R29"/>
    </sheetView>
  </sheetViews>
  <sheetFormatPr defaultRowHeight="15" x14ac:dyDescent="0.25"/>
  <cols>
    <col min="2" max="2" width="10" customWidth="1"/>
    <col min="3" max="3" width="13.140625" hidden="1" customWidth="1"/>
    <col min="4" max="4" width="14.28515625" customWidth="1"/>
    <col min="5" max="5" width="12.42578125" customWidth="1"/>
    <col min="6" max="6" width="13.140625" customWidth="1"/>
    <col min="7" max="7" width="11.85546875" customWidth="1"/>
    <col min="8" max="8" width="12.85546875" customWidth="1"/>
    <col min="9" max="9" width="13" customWidth="1"/>
    <col min="10" max="10" width="15.85546875" customWidth="1"/>
    <col min="11" max="11" width="6.7109375" hidden="1" customWidth="1"/>
    <col min="12" max="12" width="0.42578125" hidden="1" customWidth="1"/>
  </cols>
  <sheetData>
    <row r="1" spans="2:17" ht="15.75" thickBot="1" x14ac:dyDescent="0.3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2:17" ht="15" customHeight="1" x14ac:dyDescent="0.25">
      <c r="B2" s="5"/>
      <c r="C2" s="5"/>
      <c r="D2" s="100" t="s">
        <v>174</v>
      </c>
      <c r="E2" s="101"/>
      <c r="F2" s="101"/>
      <c r="G2" s="101"/>
      <c r="H2" s="101"/>
      <c r="I2" s="101"/>
      <c r="J2" s="101"/>
      <c r="K2" s="101"/>
      <c r="L2" s="102"/>
      <c r="M2" s="5"/>
      <c r="N2" s="5"/>
      <c r="O2" s="5"/>
      <c r="P2" s="5"/>
      <c r="Q2" s="5"/>
    </row>
    <row r="3" spans="2:17" ht="15" customHeight="1" x14ac:dyDescent="0.25">
      <c r="B3" s="5"/>
      <c r="C3" s="5"/>
      <c r="D3" s="103"/>
      <c r="E3" s="104"/>
      <c r="F3" s="104"/>
      <c r="G3" s="104"/>
      <c r="H3" s="104"/>
      <c r="I3" s="104"/>
      <c r="J3" s="104"/>
      <c r="K3" s="104"/>
      <c r="L3" s="105"/>
      <c r="M3" s="5"/>
      <c r="N3" s="5"/>
      <c r="O3" s="5"/>
      <c r="P3" s="5"/>
      <c r="Q3" s="5"/>
    </row>
    <row r="4" spans="2:17" ht="15" customHeight="1" x14ac:dyDescent="0.25">
      <c r="B4" s="5"/>
      <c r="C4" s="5"/>
      <c r="D4" s="103"/>
      <c r="E4" s="104"/>
      <c r="F4" s="104"/>
      <c r="G4" s="104"/>
      <c r="H4" s="104"/>
      <c r="I4" s="104"/>
      <c r="J4" s="104"/>
      <c r="K4" s="104"/>
      <c r="L4" s="105"/>
      <c r="M4" s="5"/>
      <c r="N4" s="5"/>
      <c r="O4" s="5"/>
      <c r="P4" s="5"/>
      <c r="Q4" s="5"/>
    </row>
    <row r="5" spans="2:17" ht="15" customHeight="1" x14ac:dyDescent="0.25">
      <c r="B5" s="5"/>
      <c r="C5" s="5"/>
      <c r="D5" s="103"/>
      <c r="E5" s="104"/>
      <c r="F5" s="104"/>
      <c r="G5" s="104"/>
      <c r="H5" s="104"/>
      <c r="I5" s="104"/>
      <c r="J5" s="104"/>
      <c r="K5" s="104"/>
      <c r="L5" s="105"/>
      <c r="M5" s="5"/>
      <c r="N5" s="5"/>
      <c r="O5" s="5"/>
      <c r="P5" s="5"/>
      <c r="Q5" s="5"/>
    </row>
    <row r="6" spans="2:17" ht="15" customHeight="1" x14ac:dyDescent="0.25">
      <c r="B6" s="5"/>
      <c r="C6" s="5"/>
      <c r="D6" s="103"/>
      <c r="E6" s="104"/>
      <c r="F6" s="104"/>
      <c r="G6" s="104"/>
      <c r="H6" s="104"/>
      <c r="I6" s="104"/>
      <c r="J6" s="104"/>
      <c r="K6" s="104"/>
      <c r="L6" s="105"/>
      <c r="M6" s="5"/>
      <c r="N6" s="5"/>
      <c r="O6" s="5"/>
      <c r="P6" s="5"/>
      <c r="Q6" s="5"/>
    </row>
    <row r="7" spans="2:17" ht="15.75" customHeight="1" thickBot="1" x14ac:dyDescent="0.3">
      <c r="B7" s="5"/>
      <c r="C7" s="5"/>
      <c r="D7" s="106"/>
      <c r="E7" s="107"/>
      <c r="F7" s="107"/>
      <c r="G7" s="107"/>
      <c r="H7" s="107"/>
      <c r="I7" s="107"/>
      <c r="J7" s="107"/>
      <c r="K7" s="107"/>
      <c r="L7" s="108"/>
      <c r="M7" s="5"/>
      <c r="N7" s="5"/>
      <c r="O7" s="5"/>
      <c r="P7" s="5"/>
      <c r="Q7" s="5"/>
    </row>
    <row r="8" spans="2:17" ht="15" customHeight="1" thickBot="1" x14ac:dyDescent="0.3">
      <c r="B8" s="5"/>
      <c r="C8" s="5"/>
      <c r="D8" s="109" t="s">
        <v>149</v>
      </c>
      <c r="E8" s="112" t="s">
        <v>150</v>
      </c>
      <c r="F8" s="113"/>
      <c r="G8" s="113"/>
      <c r="H8" s="113"/>
      <c r="I8" s="113"/>
      <c r="J8" s="113"/>
      <c r="K8" s="113"/>
      <c r="L8" s="114"/>
      <c r="M8" s="5"/>
      <c r="N8" s="5"/>
      <c r="O8" s="5"/>
      <c r="P8" s="5"/>
      <c r="Q8" s="5"/>
    </row>
    <row r="9" spans="2:17" ht="15" customHeight="1" thickBot="1" x14ac:dyDescent="0.3">
      <c r="B9" s="5"/>
      <c r="C9" s="5"/>
      <c r="D9" s="110"/>
      <c r="E9" s="59" t="s">
        <v>151</v>
      </c>
      <c r="F9" s="64" t="s">
        <v>163</v>
      </c>
      <c r="G9" s="61" t="s">
        <v>160</v>
      </c>
      <c r="H9" s="64" t="s">
        <v>161</v>
      </c>
      <c r="I9" s="61" t="s">
        <v>162</v>
      </c>
      <c r="J9" s="64" t="s">
        <v>156</v>
      </c>
      <c r="K9" s="20"/>
      <c r="L9" s="21"/>
      <c r="M9" s="5"/>
      <c r="N9" s="5"/>
      <c r="O9" s="5"/>
      <c r="P9" s="5"/>
      <c r="Q9" s="5"/>
    </row>
    <row r="10" spans="2:17" ht="15" customHeight="1" thickBot="1" x14ac:dyDescent="0.3">
      <c r="B10" s="5"/>
      <c r="C10" s="5"/>
      <c r="D10" s="111"/>
      <c r="E10" s="115" t="s">
        <v>158</v>
      </c>
      <c r="F10" s="116"/>
      <c r="G10" s="116"/>
      <c r="H10" s="116"/>
      <c r="I10" s="116"/>
      <c r="J10" s="116"/>
      <c r="K10" s="116"/>
      <c r="L10" s="117"/>
      <c r="M10" s="5"/>
      <c r="N10" s="5"/>
      <c r="O10" s="5"/>
      <c r="P10" s="5"/>
      <c r="Q10" s="5"/>
    </row>
    <row r="11" spans="2:17" ht="15.75" thickBot="1" x14ac:dyDescent="0.3">
      <c r="B11" s="5"/>
      <c r="C11" s="5"/>
      <c r="D11" s="65" t="s">
        <v>120</v>
      </c>
      <c r="E11" s="70">
        <v>6228</v>
      </c>
      <c r="F11" s="73">
        <f>E11+E11*10%</f>
        <v>6850.8</v>
      </c>
      <c r="G11" s="75">
        <f>F11</f>
        <v>6850.8</v>
      </c>
      <c r="H11" s="73">
        <f>F11</f>
        <v>6850.8</v>
      </c>
      <c r="I11" s="75">
        <f>G11</f>
        <v>6850.8</v>
      </c>
      <c r="J11" s="73">
        <f>E11+E11*20%</f>
        <v>7473.6</v>
      </c>
      <c r="K11" s="20"/>
      <c r="L11" s="21"/>
      <c r="M11" s="5"/>
      <c r="N11" s="5"/>
      <c r="O11" s="5"/>
      <c r="P11" s="5"/>
      <c r="Q11" s="5"/>
    </row>
    <row r="12" spans="2:17" ht="15.75" thickBot="1" x14ac:dyDescent="0.3">
      <c r="B12" s="5"/>
      <c r="C12" s="5"/>
      <c r="D12" s="65" t="s">
        <v>121</v>
      </c>
      <c r="E12" s="74">
        <v>6376</v>
      </c>
      <c r="F12" s="73">
        <f t="shared" ref="F12:F37" si="0">E12+E12*10%</f>
        <v>7013.6</v>
      </c>
      <c r="G12" s="75">
        <f t="shared" ref="G12:G37" si="1">F12</f>
        <v>7013.6</v>
      </c>
      <c r="H12" s="73">
        <f t="shared" ref="H12:I37" si="2">F12</f>
        <v>7013.6</v>
      </c>
      <c r="I12" s="75">
        <f t="shared" si="2"/>
        <v>7013.6</v>
      </c>
      <c r="J12" s="73">
        <f t="shared" ref="J12:J37" si="3">E12+E12*20%</f>
        <v>7651.2</v>
      </c>
      <c r="K12" s="20"/>
      <c r="L12" s="21"/>
      <c r="M12" s="5"/>
      <c r="N12" s="5"/>
      <c r="O12" s="5"/>
      <c r="P12" s="5"/>
      <c r="Q12" s="5"/>
    </row>
    <row r="13" spans="2:17" ht="15.75" thickBot="1" x14ac:dyDescent="0.3">
      <c r="B13" s="5"/>
      <c r="C13" s="5"/>
      <c r="D13" s="65" t="s">
        <v>122</v>
      </c>
      <c r="E13" s="74">
        <v>6526</v>
      </c>
      <c r="F13" s="73">
        <f t="shared" si="0"/>
        <v>7178.6</v>
      </c>
      <c r="G13" s="75">
        <f t="shared" si="1"/>
        <v>7178.6</v>
      </c>
      <c r="H13" s="73">
        <f t="shared" si="2"/>
        <v>7178.6</v>
      </c>
      <c r="I13" s="75">
        <f t="shared" si="2"/>
        <v>7178.6</v>
      </c>
      <c r="J13" s="73">
        <f t="shared" si="3"/>
        <v>7831.2</v>
      </c>
      <c r="K13" s="20"/>
      <c r="L13" s="21"/>
      <c r="M13" s="5"/>
      <c r="N13" s="5"/>
      <c r="O13" s="5"/>
      <c r="P13" s="5"/>
      <c r="Q13" s="5"/>
    </row>
    <row r="14" spans="2:17" ht="15.75" thickBot="1" x14ac:dyDescent="0.3">
      <c r="B14" s="5"/>
      <c r="C14" s="5"/>
      <c r="D14" s="65" t="s">
        <v>123</v>
      </c>
      <c r="E14" s="74">
        <v>6674</v>
      </c>
      <c r="F14" s="73">
        <f t="shared" si="0"/>
        <v>7341.4</v>
      </c>
      <c r="G14" s="75">
        <f t="shared" si="1"/>
        <v>7341.4</v>
      </c>
      <c r="H14" s="73">
        <f t="shared" si="2"/>
        <v>7341.4</v>
      </c>
      <c r="I14" s="75">
        <f t="shared" si="2"/>
        <v>7341.4</v>
      </c>
      <c r="J14" s="73">
        <f t="shared" si="3"/>
        <v>8008.8</v>
      </c>
      <c r="K14" s="20"/>
      <c r="L14" s="21"/>
      <c r="M14" s="5"/>
      <c r="N14" s="5"/>
      <c r="O14" s="5"/>
      <c r="P14" s="5"/>
      <c r="Q14" s="5"/>
    </row>
    <row r="15" spans="2:17" ht="15.75" thickBot="1" x14ac:dyDescent="0.3">
      <c r="B15" s="5"/>
      <c r="C15" s="5"/>
      <c r="D15" s="65" t="s">
        <v>124</v>
      </c>
      <c r="E15" s="76">
        <v>6887</v>
      </c>
      <c r="F15" s="73">
        <f t="shared" si="0"/>
        <v>7575.7</v>
      </c>
      <c r="G15" s="75">
        <f t="shared" si="1"/>
        <v>7575.7</v>
      </c>
      <c r="H15" s="73">
        <f t="shared" si="2"/>
        <v>7575.7</v>
      </c>
      <c r="I15" s="75">
        <f t="shared" si="2"/>
        <v>7575.7</v>
      </c>
      <c r="J15" s="73">
        <f t="shared" si="3"/>
        <v>8264.4</v>
      </c>
      <c r="K15" s="20"/>
      <c r="L15" s="21"/>
      <c r="M15" s="5"/>
      <c r="N15" s="5"/>
      <c r="O15" s="5"/>
      <c r="P15" s="5"/>
      <c r="Q15" s="5"/>
    </row>
    <row r="16" spans="2:17" ht="15.75" thickBot="1" x14ac:dyDescent="0.3">
      <c r="B16" s="5"/>
      <c r="C16" s="5"/>
      <c r="D16" s="65" t="s">
        <v>125</v>
      </c>
      <c r="E16" s="74">
        <v>7035</v>
      </c>
      <c r="F16" s="73">
        <f t="shared" si="0"/>
        <v>7738.5</v>
      </c>
      <c r="G16" s="75">
        <f t="shared" si="1"/>
        <v>7738.5</v>
      </c>
      <c r="H16" s="73">
        <f t="shared" si="2"/>
        <v>7738.5</v>
      </c>
      <c r="I16" s="75">
        <f t="shared" si="2"/>
        <v>7738.5</v>
      </c>
      <c r="J16" s="73">
        <f t="shared" si="3"/>
        <v>8442</v>
      </c>
      <c r="K16" s="20"/>
      <c r="L16" s="21"/>
      <c r="M16" s="5"/>
      <c r="N16" s="5"/>
      <c r="O16" s="5"/>
      <c r="P16" s="5"/>
      <c r="Q16" s="5"/>
    </row>
    <row r="17" spans="2:17" ht="15.75" thickBot="1" x14ac:dyDescent="0.3">
      <c r="B17" s="5"/>
      <c r="C17" s="5"/>
      <c r="D17" s="65" t="s">
        <v>126</v>
      </c>
      <c r="E17" s="74">
        <v>7181</v>
      </c>
      <c r="F17" s="73">
        <f t="shared" si="0"/>
        <v>7899.1</v>
      </c>
      <c r="G17" s="75">
        <f t="shared" si="1"/>
        <v>7899.1</v>
      </c>
      <c r="H17" s="73">
        <f t="shared" si="2"/>
        <v>7899.1</v>
      </c>
      <c r="I17" s="75">
        <f t="shared" si="2"/>
        <v>7899.1</v>
      </c>
      <c r="J17" s="73">
        <f t="shared" si="3"/>
        <v>8617.2000000000007</v>
      </c>
      <c r="K17" s="20"/>
      <c r="L17" s="21"/>
      <c r="M17" s="5"/>
      <c r="N17" s="5"/>
      <c r="O17" s="5"/>
      <c r="P17" s="5"/>
      <c r="Q17" s="5"/>
    </row>
    <row r="18" spans="2:17" ht="15.75" thickBot="1" x14ac:dyDescent="0.3">
      <c r="B18" s="5"/>
      <c r="C18" s="5"/>
      <c r="D18" s="65" t="s">
        <v>127</v>
      </c>
      <c r="E18" s="74">
        <v>7337</v>
      </c>
      <c r="F18" s="73">
        <f t="shared" si="0"/>
        <v>8070.7</v>
      </c>
      <c r="G18" s="75">
        <f t="shared" si="1"/>
        <v>8070.7</v>
      </c>
      <c r="H18" s="73">
        <f t="shared" si="2"/>
        <v>8070.7</v>
      </c>
      <c r="I18" s="75">
        <f t="shared" si="2"/>
        <v>8070.7</v>
      </c>
      <c r="J18" s="73">
        <f t="shared" si="3"/>
        <v>8804.4</v>
      </c>
      <c r="K18" s="20"/>
      <c r="L18" s="21"/>
      <c r="M18" s="5"/>
      <c r="N18" s="5"/>
      <c r="O18" s="5"/>
      <c r="P18" s="5"/>
      <c r="Q18" s="5"/>
    </row>
    <row r="19" spans="2:17" ht="15.75" thickBot="1" x14ac:dyDescent="0.3">
      <c r="B19" s="5"/>
      <c r="C19" s="5"/>
      <c r="D19" s="65" t="s">
        <v>128</v>
      </c>
      <c r="E19" s="74">
        <v>7496</v>
      </c>
      <c r="F19" s="73">
        <f t="shared" si="0"/>
        <v>8245.6</v>
      </c>
      <c r="G19" s="75">
        <f t="shared" si="1"/>
        <v>8245.6</v>
      </c>
      <c r="H19" s="73">
        <f t="shared" si="2"/>
        <v>8245.6</v>
      </c>
      <c r="I19" s="75">
        <f t="shared" si="2"/>
        <v>8245.6</v>
      </c>
      <c r="J19" s="73">
        <f t="shared" si="3"/>
        <v>8995.2000000000007</v>
      </c>
      <c r="K19" s="20"/>
      <c r="L19" s="21"/>
      <c r="M19" s="5"/>
      <c r="N19" s="5"/>
      <c r="O19" s="5"/>
      <c r="P19" s="5"/>
      <c r="Q19" s="5"/>
    </row>
    <row r="20" spans="2:17" ht="15.75" thickBot="1" x14ac:dyDescent="0.3">
      <c r="B20" s="5"/>
      <c r="C20" s="5"/>
      <c r="D20" s="65" t="s">
        <v>129</v>
      </c>
      <c r="E20" s="74">
        <v>7643</v>
      </c>
      <c r="F20" s="73">
        <f t="shared" si="0"/>
        <v>8407.2999999999993</v>
      </c>
      <c r="G20" s="75">
        <f t="shared" si="1"/>
        <v>8407.2999999999993</v>
      </c>
      <c r="H20" s="73">
        <f t="shared" si="2"/>
        <v>8407.2999999999993</v>
      </c>
      <c r="I20" s="75">
        <f t="shared" si="2"/>
        <v>8407.2999999999993</v>
      </c>
      <c r="J20" s="73">
        <f t="shared" si="3"/>
        <v>9171.6</v>
      </c>
      <c r="K20" s="20"/>
      <c r="L20" s="21"/>
      <c r="M20" s="5"/>
      <c r="N20" s="5"/>
      <c r="O20" s="5"/>
      <c r="P20" s="5"/>
      <c r="Q20" s="5"/>
    </row>
    <row r="21" spans="2:17" ht="15.75" thickBot="1" x14ac:dyDescent="0.3">
      <c r="B21" s="5"/>
      <c r="C21" s="5"/>
      <c r="D21" s="65" t="s">
        <v>130</v>
      </c>
      <c r="E21" s="74">
        <v>7840</v>
      </c>
      <c r="F21" s="73">
        <f t="shared" si="0"/>
        <v>8624</v>
      </c>
      <c r="G21" s="75">
        <f t="shared" si="1"/>
        <v>8624</v>
      </c>
      <c r="H21" s="73">
        <f t="shared" si="2"/>
        <v>8624</v>
      </c>
      <c r="I21" s="75">
        <f t="shared" si="2"/>
        <v>8624</v>
      </c>
      <c r="J21" s="73">
        <f t="shared" si="3"/>
        <v>9408</v>
      </c>
      <c r="K21" s="20"/>
      <c r="L21" s="21"/>
      <c r="M21" s="5"/>
      <c r="N21" s="5"/>
      <c r="O21" s="5"/>
      <c r="P21" s="5"/>
      <c r="Q21" s="5"/>
    </row>
    <row r="22" spans="2:17" ht="15.75" thickBot="1" x14ac:dyDescent="0.3">
      <c r="B22" s="5"/>
      <c r="C22" s="5"/>
      <c r="D22" s="65" t="s">
        <v>131</v>
      </c>
      <c r="E22" s="76">
        <v>7988</v>
      </c>
      <c r="F22" s="73">
        <f t="shared" si="0"/>
        <v>8786.7999999999993</v>
      </c>
      <c r="G22" s="75">
        <f t="shared" si="1"/>
        <v>8786.7999999999993</v>
      </c>
      <c r="H22" s="73">
        <f t="shared" si="2"/>
        <v>8786.7999999999993</v>
      </c>
      <c r="I22" s="75">
        <f t="shared" si="2"/>
        <v>8786.7999999999993</v>
      </c>
      <c r="J22" s="73">
        <f t="shared" si="3"/>
        <v>9585.6</v>
      </c>
      <c r="K22" s="20"/>
      <c r="L22" s="21"/>
      <c r="M22" s="5"/>
      <c r="N22" s="5"/>
      <c r="O22" s="5"/>
      <c r="P22" s="5"/>
      <c r="Q22" s="5"/>
    </row>
    <row r="23" spans="2:17" ht="15.75" thickBot="1" x14ac:dyDescent="0.3">
      <c r="B23" s="5"/>
      <c r="C23" s="5"/>
      <c r="D23" s="65" t="s">
        <v>132</v>
      </c>
      <c r="E23" s="76">
        <v>8133</v>
      </c>
      <c r="F23" s="73">
        <f t="shared" si="0"/>
        <v>8946.2999999999993</v>
      </c>
      <c r="G23" s="75">
        <f t="shared" si="1"/>
        <v>8946.2999999999993</v>
      </c>
      <c r="H23" s="73">
        <f t="shared" si="2"/>
        <v>8946.2999999999993</v>
      </c>
      <c r="I23" s="75">
        <f t="shared" si="2"/>
        <v>8946.2999999999993</v>
      </c>
      <c r="J23" s="73">
        <f t="shared" si="3"/>
        <v>9759.6</v>
      </c>
      <c r="K23" s="20"/>
      <c r="L23" s="21"/>
      <c r="M23" s="5"/>
      <c r="N23" s="5"/>
      <c r="O23" s="5"/>
      <c r="P23" s="5"/>
      <c r="Q23" s="5"/>
    </row>
    <row r="24" spans="2:17" ht="15.75" thickBot="1" x14ac:dyDescent="0.3">
      <c r="B24" s="5"/>
      <c r="C24" s="5"/>
      <c r="D24" s="65" t="s">
        <v>133</v>
      </c>
      <c r="E24" s="74">
        <v>8280</v>
      </c>
      <c r="F24" s="73">
        <f t="shared" si="0"/>
        <v>9108</v>
      </c>
      <c r="G24" s="75">
        <f t="shared" si="1"/>
        <v>9108</v>
      </c>
      <c r="H24" s="73">
        <f t="shared" si="2"/>
        <v>9108</v>
      </c>
      <c r="I24" s="75">
        <f t="shared" si="2"/>
        <v>9108</v>
      </c>
      <c r="J24" s="73">
        <f t="shared" si="3"/>
        <v>9936</v>
      </c>
      <c r="K24" s="20"/>
      <c r="L24" s="21"/>
      <c r="M24" s="5"/>
      <c r="N24" s="5"/>
      <c r="O24" s="5"/>
      <c r="P24" s="5"/>
      <c r="Q24" s="5"/>
    </row>
    <row r="25" spans="2:17" ht="15.75" thickBot="1" x14ac:dyDescent="0.3">
      <c r="B25" s="5"/>
      <c r="C25" s="5"/>
      <c r="D25" s="65" t="s">
        <v>134</v>
      </c>
      <c r="E25" s="76">
        <v>8427</v>
      </c>
      <c r="F25" s="73">
        <f t="shared" si="0"/>
        <v>9269.7000000000007</v>
      </c>
      <c r="G25" s="75">
        <f t="shared" si="1"/>
        <v>9269.7000000000007</v>
      </c>
      <c r="H25" s="73">
        <f t="shared" si="2"/>
        <v>9269.7000000000007</v>
      </c>
      <c r="I25" s="75">
        <f t="shared" si="2"/>
        <v>9269.7000000000007</v>
      </c>
      <c r="J25" s="73">
        <f t="shared" si="3"/>
        <v>10112.4</v>
      </c>
      <c r="K25" s="20"/>
      <c r="L25" s="21"/>
      <c r="M25" s="5"/>
      <c r="N25" s="5"/>
      <c r="O25" s="5"/>
      <c r="P25" s="5"/>
      <c r="Q25" s="5"/>
    </row>
    <row r="26" spans="2:17" ht="15.75" thickBot="1" x14ac:dyDescent="0.3">
      <c r="B26" s="5"/>
      <c r="C26" s="5"/>
      <c r="D26" s="65" t="s">
        <v>135</v>
      </c>
      <c r="E26" s="74">
        <v>8572</v>
      </c>
      <c r="F26" s="73">
        <f t="shared" si="0"/>
        <v>9429.2000000000007</v>
      </c>
      <c r="G26" s="75">
        <f t="shared" si="1"/>
        <v>9429.2000000000007</v>
      </c>
      <c r="H26" s="73">
        <f t="shared" si="2"/>
        <v>9429.2000000000007</v>
      </c>
      <c r="I26" s="75">
        <f t="shared" si="2"/>
        <v>9429.2000000000007</v>
      </c>
      <c r="J26" s="73">
        <f t="shared" si="3"/>
        <v>10286.4</v>
      </c>
      <c r="K26" s="20"/>
      <c r="L26" s="21"/>
      <c r="M26" s="5"/>
      <c r="N26" s="5"/>
      <c r="O26" s="5"/>
      <c r="P26" s="5"/>
      <c r="Q26" s="5"/>
    </row>
    <row r="27" spans="2:17" ht="15.75" thickBot="1" x14ac:dyDescent="0.3">
      <c r="B27" s="5"/>
      <c r="C27" s="5"/>
      <c r="D27" s="65" t="s">
        <v>136</v>
      </c>
      <c r="E27" s="74">
        <v>9316</v>
      </c>
      <c r="F27" s="73">
        <f t="shared" si="0"/>
        <v>10247.6</v>
      </c>
      <c r="G27" s="75">
        <f t="shared" si="1"/>
        <v>10247.6</v>
      </c>
      <c r="H27" s="73">
        <f t="shared" si="2"/>
        <v>10247.6</v>
      </c>
      <c r="I27" s="75">
        <f t="shared" si="2"/>
        <v>10247.6</v>
      </c>
      <c r="J27" s="73">
        <f t="shared" si="3"/>
        <v>11179.2</v>
      </c>
      <c r="K27" s="20"/>
      <c r="L27" s="21"/>
      <c r="M27" s="5"/>
      <c r="N27" s="5"/>
      <c r="O27" s="5"/>
      <c r="P27" s="5"/>
      <c r="Q27" s="5"/>
    </row>
    <row r="28" spans="2:17" ht="15.75" thickBot="1" x14ac:dyDescent="0.3">
      <c r="B28" s="5"/>
      <c r="C28" s="5"/>
      <c r="D28" s="65" t="s">
        <v>137</v>
      </c>
      <c r="E28" s="74">
        <v>9464</v>
      </c>
      <c r="F28" s="73">
        <f t="shared" si="0"/>
        <v>10410.4</v>
      </c>
      <c r="G28" s="75">
        <f t="shared" si="1"/>
        <v>10410.4</v>
      </c>
      <c r="H28" s="73">
        <f t="shared" si="2"/>
        <v>10410.4</v>
      </c>
      <c r="I28" s="75">
        <f t="shared" si="2"/>
        <v>10410.4</v>
      </c>
      <c r="J28" s="73">
        <f t="shared" si="3"/>
        <v>11356.8</v>
      </c>
      <c r="K28" s="20"/>
      <c r="L28" s="21"/>
      <c r="M28" s="5"/>
      <c r="N28" s="5"/>
      <c r="O28" s="5"/>
      <c r="P28" s="5"/>
      <c r="Q28" s="5"/>
    </row>
    <row r="29" spans="2:17" ht="15.75" thickBot="1" x14ac:dyDescent="0.3">
      <c r="B29" s="5"/>
      <c r="C29" s="5"/>
      <c r="D29" s="66" t="s">
        <v>138</v>
      </c>
      <c r="E29" s="74">
        <v>9612</v>
      </c>
      <c r="F29" s="73">
        <f t="shared" si="0"/>
        <v>10573.2</v>
      </c>
      <c r="G29" s="75">
        <f t="shared" si="1"/>
        <v>10573.2</v>
      </c>
      <c r="H29" s="73">
        <f t="shared" si="2"/>
        <v>10573.2</v>
      </c>
      <c r="I29" s="75">
        <f t="shared" si="2"/>
        <v>10573.2</v>
      </c>
      <c r="J29" s="73">
        <f t="shared" si="3"/>
        <v>11534.4</v>
      </c>
      <c r="K29" s="20"/>
      <c r="L29" s="21"/>
      <c r="M29" s="5"/>
      <c r="N29" s="5"/>
      <c r="O29" s="5"/>
      <c r="P29" s="5"/>
      <c r="Q29" s="5"/>
    </row>
    <row r="30" spans="2:17" ht="15.75" thickBot="1" x14ac:dyDescent="0.3">
      <c r="B30" s="5"/>
      <c r="C30" s="5"/>
      <c r="D30" s="65" t="s">
        <v>139</v>
      </c>
      <c r="E30" s="74">
        <v>9760</v>
      </c>
      <c r="F30" s="73">
        <f t="shared" si="0"/>
        <v>10736</v>
      </c>
      <c r="G30" s="75">
        <f t="shared" si="1"/>
        <v>10736</v>
      </c>
      <c r="H30" s="73">
        <f t="shared" si="2"/>
        <v>10736</v>
      </c>
      <c r="I30" s="75">
        <f t="shared" si="2"/>
        <v>10736</v>
      </c>
      <c r="J30" s="73">
        <f t="shared" si="3"/>
        <v>11712</v>
      </c>
      <c r="K30" s="20"/>
      <c r="L30" s="21"/>
      <c r="M30" s="5"/>
      <c r="N30" s="5"/>
      <c r="O30" s="5"/>
      <c r="P30" s="5"/>
      <c r="Q30" s="5"/>
    </row>
    <row r="31" spans="2:17" ht="15.75" thickBot="1" x14ac:dyDescent="0.3">
      <c r="B31" s="5"/>
      <c r="C31" s="5"/>
      <c r="D31" s="66" t="s">
        <v>140</v>
      </c>
      <c r="E31" s="74">
        <v>9910</v>
      </c>
      <c r="F31" s="73">
        <f t="shared" si="0"/>
        <v>10901</v>
      </c>
      <c r="G31" s="75">
        <f t="shared" si="1"/>
        <v>10901</v>
      </c>
      <c r="H31" s="73">
        <f t="shared" si="2"/>
        <v>10901</v>
      </c>
      <c r="I31" s="75">
        <f t="shared" si="2"/>
        <v>10901</v>
      </c>
      <c r="J31" s="73">
        <f t="shared" si="3"/>
        <v>11892</v>
      </c>
      <c r="K31" s="20"/>
      <c r="L31" s="21"/>
      <c r="M31" s="5"/>
      <c r="N31" s="5"/>
      <c r="O31" s="5"/>
      <c r="P31" s="5"/>
      <c r="Q31" s="5"/>
    </row>
    <row r="32" spans="2:17" ht="15.75" thickBot="1" x14ac:dyDescent="0.3">
      <c r="B32" s="5"/>
      <c r="C32" s="5"/>
      <c r="D32" s="66" t="s">
        <v>141</v>
      </c>
      <c r="E32" s="74">
        <v>10058</v>
      </c>
      <c r="F32" s="73">
        <f t="shared" si="0"/>
        <v>11063.8</v>
      </c>
      <c r="G32" s="75">
        <f t="shared" si="1"/>
        <v>11063.8</v>
      </c>
      <c r="H32" s="73">
        <f t="shared" si="2"/>
        <v>11063.8</v>
      </c>
      <c r="I32" s="75">
        <f t="shared" si="2"/>
        <v>11063.8</v>
      </c>
      <c r="J32" s="73">
        <f t="shared" si="3"/>
        <v>12069.6</v>
      </c>
      <c r="K32" s="20"/>
      <c r="L32" s="21"/>
      <c r="M32" s="5"/>
      <c r="N32" s="5"/>
      <c r="O32" s="5"/>
      <c r="P32" s="5"/>
      <c r="Q32" s="5"/>
    </row>
    <row r="33" spans="2:17" ht="15.75" thickBot="1" x14ac:dyDescent="0.3">
      <c r="B33" s="5"/>
      <c r="C33" s="5"/>
      <c r="D33" s="67" t="s">
        <v>142</v>
      </c>
      <c r="E33" s="74">
        <v>10206</v>
      </c>
      <c r="F33" s="73">
        <f t="shared" si="0"/>
        <v>11226.6</v>
      </c>
      <c r="G33" s="75">
        <f t="shared" si="1"/>
        <v>11226.6</v>
      </c>
      <c r="H33" s="73">
        <f t="shared" si="2"/>
        <v>11226.6</v>
      </c>
      <c r="I33" s="75">
        <f t="shared" si="2"/>
        <v>11226.6</v>
      </c>
      <c r="J33" s="73">
        <f t="shared" si="3"/>
        <v>12247.2</v>
      </c>
      <c r="K33" s="20"/>
      <c r="L33" s="21"/>
      <c r="M33" s="5"/>
      <c r="N33" s="5"/>
      <c r="O33" s="5"/>
      <c r="P33" s="5"/>
      <c r="Q33" s="5"/>
    </row>
    <row r="34" spans="2:17" ht="15.75" thickBot="1" x14ac:dyDescent="0.3">
      <c r="B34" s="5"/>
      <c r="C34" s="5"/>
      <c r="D34" s="65" t="s">
        <v>143</v>
      </c>
      <c r="E34" s="74">
        <v>10354</v>
      </c>
      <c r="F34" s="73">
        <f t="shared" si="0"/>
        <v>11389.4</v>
      </c>
      <c r="G34" s="75">
        <f t="shared" si="1"/>
        <v>11389.4</v>
      </c>
      <c r="H34" s="73">
        <f t="shared" si="2"/>
        <v>11389.4</v>
      </c>
      <c r="I34" s="75">
        <f t="shared" si="2"/>
        <v>11389.4</v>
      </c>
      <c r="J34" s="73">
        <f t="shared" si="3"/>
        <v>12424.8</v>
      </c>
      <c r="K34" s="20"/>
      <c r="L34" s="21"/>
      <c r="M34" s="5"/>
      <c r="N34" s="5"/>
      <c r="O34" s="5"/>
      <c r="P34" s="5"/>
      <c r="Q34" s="5"/>
    </row>
    <row r="35" spans="2:17" ht="15.75" thickBot="1" x14ac:dyDescent="0.3">
      <c r="B35" s="5"/>
      <c r="C35" s="5"/>
      <c r="D35" s="65" t="s">
        <v>144</v>
      </c>
      <c r="E35" s="74">
        <v>10504</v>
      </c>
      <c r="F35" s="73">
        <f t="shared" si="0"/>
        <v>11554.4</v>
      </c>
      <c r="G35" s="75">
        <f t="shared" si="1"/>
        <v>11554.4</v>
      </c>
      <c r="H35" s="73">
        <f t="shared" si="2"/>
        <v>11554.4</v>
      </c>
      <c r="I35" s="75">
        <f t="shared" si="2"/>
        <v>11554.4</v>
      </c>
      <c r="J35" s="73">
        <f t="shared" si="3"/>
        <v>12604.8</v>
      </c>
      <c r="K35" s="20"/>
      <c r="L35" s="21"/>
      <c r="M35" s="5"/>
      <c r="N35" s="5"/>
      <c r="O35" s="5"/>
      <c r="P35" s="5"/>
      <c r="Q35" s="5"/>
    </row>
    <row r="36" spans="2:17" ht="15.75" thickBot="1" x14ac:dyDescent="0.3">
      <c r="B36" s="5"/>
      <c r="C36" s="5"/>
      <c r="D36" s="65" t="s">
        <v>145</v>
      </c>
      <c r="E36" s="74">
        <v>10652</v>
      </c>
      <c r="F36" s="73">
        <f t="shared" si="0"/>
        <v>11717.2</v>
      </c>
      <c r="G36" s="75">
        <f t="shared" si="1"/>
        <v>11717.2</v>
      </c>
      <c r="H36" s="73">
        <f t="shared" si="2"/>
        <v>11717.2</v>
      </c>
      <c r="I36" s="75">
        <f t="shared" si="2"/>
        <v>11717.2</v>
      </c>
      <c r="J36" s="73">
        <f t="shared" si="3"/>
        <v>12782.4</v>
      </c>
      <c r="K36" s="20"/>
      <c r="L36" s="21"/>
      <c r="M36" s="5"/>
      <c r="N36" s="5"/>
      <c r="O36" s="5"/>
      <c r="P36" s="5"/>
      <c r="Q36" s="5"/>
    </row>
    <row r="37" spans="2:17" x14ac:dyDescent="0.25">
      <c r="B37" s="5"/>
      <c r="C37" s="5"/>
      <c r="D37" s="65" t="s">
        <v>146</v>
      </c>
      <c r="E37" s="74">
        <v>10800</v>
      </c>
      <c r="F37" s="73">
        <f t="shared" si="0"/>
        <v>11880</v>
      </c>
      <c r="G37" s="75">
        <f t="shared" si="1"/>
        <v>11880</v>
      </c>
      <c r="H37" s="73">
        <f t="shared" si="2"/>
        <v>11880</v>
      </c>
      <c r="I37" s="75">
        <f t="shared" si="2"/>
        <v>11880</v>
      </c>
      <c r="J37" s="73">
        <f t="shared" si="3"/>
        <v>12960</v>
      </c>
      <c r="K37" s="20"/>
      <c r="L37" s="21"/>
      <c r="M37" s="5"/>
      <c r="N37" s="5"/>
      <c r="O37" s="5"/>
      <c r="P37" s="5"/>
      <c r="Q37" s="5"/>
    </row>
    <row r="38" spans="2:17" ht="15.75" thickBot="1" x14ac:dyDescent="0.3">
      <c r="B38" s="5"/>
      <c r="C38" s="5"/>
      <c r="D38" s="68" t="s">
        <v>12</v>
      </c>
      <c r="E38" s="53" t="s">
        <v>13</v>
      </c>
      <c r="F38" s="54" t="str">
        <f t="shared" ref="F38" si="4">E38</f>
        <v>по запросу</v>
      </c>
      <c r="G38" s="55" t="str">
        <f t="shared" ref="G38" si="5">E38</f>
        <v>по запросу</v>
      </c>
      <c r="H38" s="56" t="s">
        <v>13</v>
      </c>
      <c r="I38" s="55" t="s">
        <v>13</v>
      </c>
      <c r="J38" s="54" t="s">
        <v>13</v>
      </c>
      <c r="K38" s="35"/>
      <c r="L38" s="69"/>
      <c r="M38" s="5"/>
      <c r="N38" s="5"/>
      <c r="O38" s="5"/>
      <c r="P38" s="5"/>
      <c r="Q38" s="5"/>
    </row>
    <row r="39" spans="2:17" x14ac:dyDescent="0.25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2:17" x14ac:dyDescent="0.25"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4" spans="2:17" ht="15" customHeight="1" x14ac:dyDescent="0.25"/>
  </sheetData>
  <mergeCells count="4">
    <mergeCell ref="D8:D10"/>
    <mergeCell ref="D2:L7"/>
    <mergeCell ref="E8:L8"/>
    <mergeCell ref="E10:L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K102"/>
  <sheetViews>
    <sheetView workbookViewId="0">
      <selection activeCell="F28" sqref="F28"/>
    </sheetView>
  </sheetViews>
  <sheetFormatPr defaultRowHeight="15" x14ac:dyDescent="0.25"/>
  <cols>
    <col min="1" max="1" width="9.140625" style="5"/>
    <col min="2" max="2" width="18" style="5" hidden="1" customWidth="1"/>
    <col min="3" max="3" width="15.5703125" style="5" customWidth="1"/>
    <col min="4" max="4" width="13.42578125" style="5" customWidth="1"/>
    <col min="5" max="5" width="13.7109375" style="5" customWidth="1"/>
    <col min="6" max="6" width="12.85546875" style="5" customWidth="1"/>
    <col min="7" max="7" width="13.140625" style="5" customWidth="1"/>
    <col min="8" max="8" width="14" style="5" customWidth="1"/>
    <col min="9" max="9" width="15.140625" style="5" customWidth="1"/>
    <col min="10" max="10" width="9.140625" style="5" hidden="1" customWidth="1"/>
    <col min="11" max="11" width="1.140625" style="5" customWidth="1"/>
    <col min="12" max="16384" width="9.140625" style="5"/>
  </cols>
  <sheetData>
    <row r="1" spans="3:11" ht="6.75" customHeight="1" thickBot="1" x14ac:dyDescent="0.3"/>
    <row r="2" spans="3:11" ht="37.5" customHeight="1" x14ac:dyDescent="0.25">
      <c r="C2" s="100" t="s">
        <v>166</v>
      </c>
      <c r="D2" s="101"/>
      <c r="E2" s="101"/>
      <c r="F2" s="101"/>
      <c r="G2" s="101"/>
      <c r="H2" s="101"/>
      <c r="I2" s="101"/>
      <c r="J2" s="101"/>
      <c r="K2" s="102"/>
    </row>
    <row r="3" spans="3:11" ht="15" customHeight="1" x14ac:dyDescent="0.25">
      <c r="C3" s="103"/>
      <c r="D3" s="104"/>
      <c r="E3" s="104"/>
      <c r="F3" s="104"/>
      <c r="G3" s="104"/>
      <c r="H3" s="104"/>
      <c r="I3" s="104"/>
      <c r="J3" s="104"/>
      <c r="K3" s="105"/>
    </row>
    <row r="4" spans="3:11" ht="15.75" customHeight="1" x14ac:dyDescent="0.25">
      <c r="C4" s="103"/>
      <c r="D4" s="104"/>
      <c r="E4" s="104"/>
      <c r="F4" s="104"/>
      <c r="G4" s="104"/>
      <c r="H4" s="104"/>
      <c r="I4" s="104"/>
      <c r="J4" s="104"/>
      <c r="K4" s="105"/>
    </row>
    <row r="5" spans="3:11" ht="15" customHeight="1" x14ac:dyDescent="0.25">
      <c r="C5" s="103"/>
      <c r="D5" s="104"/>
      <c r="E5" s="104"/>
      <c r="F5" s="104"/>
      <c r="G5" s="104"/>
      <c r="H5" s="104"/>
      <c r="I5" s="104"/>
      <c r="J5" s="104"/>
      <c r="K5" s="105"/>
    </row>
    <row r="6" spans="3:11" ht="15.75" hidden="1" customHeight="1" x14ac:dyDescent="0.25">
      <c r="C6" s="103"/>
      <c r="D6" s="104"/>
      <c r="E6" s="104"/>
      <c r="F6" s="104"/>
      <c r="G6" s="104"/>
      <c r="H6" s="104"/>
      <c r="I6" s="104"/>
      <c r="J6" s="104"/>
      <c r="K6" s="105"/>
    </row>
    <row r="7" spans="3:11" ht="15.75" thickBot="1" x14ac:dyDescent="0.3">
      <c r="C7" s="106"/>
      <c r="D7" s="107"/>
      <c r="E7" s="107"/>
      <c r="F7" s="107"/>
      <c r="G7" s="107"/>
      <c r="H7" s="107"/>
      <c r="I7" s="107"/>
      <c r="J7" s="107"/>
      <c r="K7" s="108"/>
    </row>
    <row r="8" spans="3:11" ht="15" customHeight="1" thickBot="1" x14ac:dyDescent="0.3">
      <c r="C8" s="109" t="s">
        <v>149</v>
      </c>
      <c r="D8" s="112" t="s">
        <v>150</v>
      </c>
      <c r="E8" s="113"/>
      <c r="F8" s="113"/>
      <c r="G8" s="113"/>
      <c r="H8" s="113"/>
      <c r="I8" s="113"/>
      <c r="J8" s="113"/>
      <c r="K8" s="114"/>
    </row>
    <row r="9" spans="3:11" ht="28.5" customHeight="1" thickBot="1" x14ac:dyDescent="0.3">
      <c r="C9" s="110"/>
      <c r="D9" s="59" t="s">
        <v>151</v>
      </c>
      <c r="E9" s="64" t="s">
        <v>163</v>
      </c>
      <c r="F9" s="61" t="s">
        <v>160</v>
      </c>
      <c r="G9" s="64" t="s">
        <v>161</v>
      </c>
      <c r="H9" s="61" t="s">
        <v>162</v>
      </c>
      <c r="I9" s="64" t="s">
        <v>156</v>
      </c>
      <c r="J9" s="20"/>
      <c r="K9" s="21"/>
    </row>
    <row r="10" spans="3:11" ht="15" customHeight="1" thickBot="1" x14ac:dyDescent="0.3">
      <c r="C10" s="111"/>
      <c r="D10" s="115" t="s">
        <v>158</v>
      </c>
      <c r="E10" s="116"/>
      <c r="F10" s="116"/>
      <c r="G10" s="116"/>
      <c r="H10" s="116"/>
      <c r="I10" s="116"/>
      <c r="J10" s="116"/>
      <c r="K10" s="117"/>
    </row>
    <row r="11" spans="3:11" ht="15.75" customHeight="1" thickBot="1" x14ac:dyDescent="0.3">
      <c r="C11" s="65" t="s">
        <v>120</v>
      </c>
      <c r="D11" s="70">
        <v>6540</v>
      </c>
      <c r="E11" s="71">
        <f>D11+D11*10%</f>
        <v>7194</v>
      </c>
      <c r="F11" s="72">
        <f>E11</f>
        <v>7194</v>
      </c>
      <c r="G11" s="73">
        <f>E11</f>
        <v>7194</v>
      </c>
      <c r="H11" s="72">
        <f>F11</f>
        <v>7194</v>
      </c>
      <c r="I11" s="73">
        <f>D11+D11*20%</f>
        <v>7848</v>
      </c>
      <c r="J11" s="20"/>
      <c r="K11" s="21"/>
    </row>
    <row r="12" spans="3:11" ht="15.75" thickBot="1" x14ac:dyDescent="0.3">
      <c r="C12" s="65" t="s">
        <v>121</v>
      </c>
      <c r="D12" s="74">
        <v>6695</v>
      </c>
      <c r="E12" s="73">
        <f t="shared" ref="E12:E37" si="0">D12+D12*10%</f>
        <v>7364.5</v>
      </c>
      <c r="F12" s="75">
        <f t="shared" ref="F12:F37" si="1">E12</f>
        <v>7364.5</v>
      </c>
      <c r="G12" s="73">
        <f t="shared" ref="G12:H37" si="2">E12</f>
        <v>7364.5</v>
      </c>
      <c r="H12" s="75">
        <f t="shared" si="2"/>
        <v>7364.5</v>
      </c>
      <c r="I12" s="73">
        <f t="shared" ref="I12:I37" si="3">D12+D12*20%</f>
        <v>8034</v>
      </c>
      <c r="J12" s="20"/>
      <c r="K12" s="21"/>
    </row>
    <row r="13" spans="3:11" ht="15.75" thickBot="1" x14ac:dyDescent="0.3">
      <c r="C13" s="65" t="s">
        <v>122</v>
      </c>
      <c r="D13" s="74">
        <v>6853</v>
      </c>
      <c r="E13" s="73">
        <f t="shared" si="0"/>
        <v>7538.3</v>
      </c>
      <c r="F13" s="75">
        <f t="shared" si="1"/>
        <v>7538.3</v>
      </c>
      <c r="G13" s="73">
        <f t="shared" si="2"/>
        <v>7538.3</v>
      </c>
      <c r="H13" s="75">
        <f t="shared" si="2"/>
        <v>7538.3</v>
      </c>
      <c r="I13" s="73">
        <f t="shared" si="3"/>
        <v>8223.6</v>
      </c>
      <c r="J13" s="20"/>
      <c r="K13" s="21"/>
    </row>
    <row r="14" spans="3:11" ht="15.75" thickBot="1" x14ac:dyDescent="0.3">
      <c r="C14" s="65" t="s">
        <v>123</v>
      </c>
      <c r="D14" s="74">
        <v>7008</v>
      </c>
      <c r="E14" s="73">
        <f t="shared" si="0"/>
        <v>7708.8</v>
      </c>
      <c r="F14" s="75">
        <f t="shared" si="1"/>
        <v>7708.8</v>
      </c>
      <c r="G14" s="73">
        <f t="shared" si="2"/>
        <v>7708.8</v>
      </c>
      <c r="H14" s="75">
        <f t="shared" si="2"/>
        <v>7708.8</v>
      </c>
      <c r="I14" s="73">
        <f t="shared" si="3"/>
        <v>8409.6</v>
      </c>
      <c r="J14" s="20"/>
      <c r="K14" s="21"/>
    </row>
    <row r="15" spans="3:11" ht="15.75" thickBot="1" x14ac:dyDescent="0.3">
      <c r="C15" s="65" t="s">
        <v>124</v>
      </c>
      <c r="D15" s="76">
        <v>7232</v>
      </c>
      <c r="E15" s="73">
        <f t="shared" si="0"/>
        <v>7955.2</v>
      </c>
      <c r="F15" s="75">
        <f t="shared" si="1"/>
        <v>7955.2</v>
      </c>
      <c r="G15" s="73">
        <f t="shared" si="2"/>
        <v>7955.2</v>
      </c>
      <c r="H15" s="75">
        <f t="shared" si="2"/>
        <v>7955.2</v>
      </c>
      <c r="I15" s="73">
        <f t="shared" si="3"/>
        <v>8678.4</v>
      </c>
      <c r="J15" s="20"/>
      <c r="K15" s="21"/>
    </row>
    <row r="16" spans="3:11" ht="15.75" thickBot="1" x14ac:dyDescent="0.3">
      <c r="C16" s="65" t="s">
        <v>125</v>
      </c>
      <c r="D16" s="74">
        <v>7387</v>
      </c>
      <c r="E16" s="73">
        <f t="shared" si="0"/>
        <v>8125.7</v>
      </c>
      <c r="F16" s="75">
        <f t="shared" si="1"/>
        <v>8125.7</v>
      </c>
      <c r="G16" s="73">
        <f t="shared" si="2"/>
        <v>8125.7</v>
      </c>
      <c r="H16" s="75">
        <f t="shared" si="2"/>
        <v>8125.7</v>
      </c>
      <c r="I16" s="73">
        <f t="shared" si="3"/>
        <v>8864.4</v>
      </c>
      <c r="J16" s="20"/>
      <c r="K16" s="21"/>
    </row>
    <row r="17" spans="3:11" ht="15.75" thickBot="1" x14ac:dyDescent="0.3">
      <c r="C17" s="65" t="s">
        <v>126</v>
      </c>
      <c r="D17" s="74">
        <v>7541</v>
      </c>
      <c r="E17" s="73">
        <f t="shared" si="0"/>
        <v>8295.1</v>
      </c>
      <c r="F17" s="75">
        <f t="shared" si="1"/>
        <v>8295.1</v>
      </c>
      <c r="G17" s="73">
        <f t="shared" si="2"/>
        <v>8295.1</v>
      </c>
      <c r="H17" s="75">
        <f t="shared" si="2"/>
        <v>8295.1</v>
      </c>
      <c r="I17" s="73">
        <f t="shared" si="3"/>
        <v>9049.2000000000007</v>
      </c>
      <c r="J17" s="20"/>
      <c r="K17" s="21"/>
    </row>
    <row r="18" spans="3:11" ht="15.75" thickBot="1" x14ac:dyDescent="0.3">
      <c r="C18" s="65" t="s">
        <v>127</v>
      </c>
      <c r="D18" s="74">
        <v>7704</v>
      </c>
      <c r="E18" s="73">
        <f t="shared" si="0"/>
        <v>8474.4</v>
      </c>
      <c r="F18" s="75">
        <f t="shared" si="1"/>
        <v>8474.4</v>
      </c>
      <c r="G18" s="73">
        <f t="shared" si="2"/>
        <v>8474.4</v>
      </c>
      <c r="H18" s="75">
        <f t="shared" si="2"/>
        <v>8474.4</v>
      </c>
      <c r="I18" s="73">
        <f t="shared" si="3"/>
        <v>9244.7999999999993</v>
      </c>
      <c r="J18" s="20"/>
      <c r="K18" s="21"/>
    </row>
    <row r="19" spans="3:11" ht="15.75" thickBot="1" x14ac:dyDescent="0.3">
      <c r="C19" s="65" t="s">
        <v>128</v>
      </c>
      <c r="D19" s="74">
        <v>7871</v>
      </c>
      <c r="E19" s="73">
        <f t="shared" si="0"/>
        <v>8658.1</v>
      </c>
      <c r="F19" s="75">
        <f t="shared" si="1"/>
        <v>8658.1</v>
      </c>
      <c r="G19" s="73">
        <f t="shared" si="2"/>
        <v>8658.1</v>
      </c>
      <c r="H19" s="75">
        <f t="shared" si="2"/>
        <v>8658.1</v>
      </c>
      <c r="I19" s="73">
        <f t="shared" si="3"/>
        <v>9445.2000000000007</v>
      </c>
      <c r="J19" s="20"/>
      <c r="K19" s="21"/>
    </row>
    <row r="20" spans="3:11" ht="15.75" thickBot="1" x14ac:dyDescent="0.3">
      <c r="C20" s="65" t="s">
        <v>129</v>
      </c>
      <c r="D20" s="74">
        <v>8026</v>
      </c>
      <c r="E20" s="73">
        <f t="shared" si="0"/>
        <v>8828.6</v>
      </c>
      <c r="F20" s="75">
        <f t="shared" si="1"/>
        <v>8828.6</v>
      </c>
      <c r="G20" s="73">
        <f t="shared" si="2"/>
        <v>8828.6</v>
      </c>
      <c r="H20" s="75">
        <f t="shared" si="2"/>
        <v>8828.6</v>
      </c>
      <c r="I20" s="73">
        <f t="shared" si="3"/>
        <v>9631.2000000000007</v>
      </c>
      <c r="J20" s="20"/>
      <c r="K20" s="21"/>
    </row>
    <row r="21" spans="3:11" ht="15.75" thickBot="1" x14ac:dyDescent="0.3">
      <c r="C21" s="65" t="s">
        <v>130</v>
      </c>
      <c r="D21" s="74">
        <v>8282</v>
      </c>
      <c r="E21" s="73">
        <f t="shared" si="0"/>
        <v>9110.2000000000007</v>
      </c>
      <c r="F21" s="75">
        <f t="shared" si="1"/>
        <v>9110.2000000000007</v>
      </c>
      <c r="G21" s="73">
        <f t="shared" si="2"/>
        <v>9110.2000000000007</v>
      </c>
      <c r="H21" s="75">
        <f t="shared" si="2"/>
        <v>9110.2000000000007</v>
      </c>
      <c r="I21" s="73">
        <f t="shared" si="3"/>
        <v>9938.4</v>
      </c>
      <c r="J21" s="20"/>
      <c r="K21" s="21"/>
    </row>
    <row r="22" spans="3:11" ht="15.75" thickBot="1" x14ac:dyDescent="0.3">
      <c r="C22" s="65" t="s">
        <v>131</v>
      </c>
      <c r="D22" s="76">
        <v>8388</v>
      </c>
      <c r="E22" s="73">
        <f t="shared" si="0"/>
        <v>9226.7999999999993</v>
      </c>
      <c r="F22" s="75">
        <f t="shared" si="1"/>
        <v>9226.7999999999993</v>
      </c>
      <c r="G22" s="73">
        <f t="shared" si="2"/>
        <v>9226.7999999999993</v>
      </c>
      <c r="H22" s="75">
        <f t="shared" si="2"/>
        <v>9226.7999999999993</v>
      </c>
      <c r="I22" s="73">
        <f t="shared" si="3"/>
        <v>10065.6</v>
      </c>
      <c r="J22" s="20"/>
      <c r="K22" s="21"/>
    </row>
    <row r="23" spans="3:11" ht="15.75" thickBot="1" x14ac:dyDescent="0.3">
      <c r="C23" s="65" t="s">
        <v>132</v>
      </c>
      <c r="D23" s="76">
        <v>8540</v>
      </c>
      <c r="E23" s="73">
        <f t="shared" si="0"/>
        <v>9394</v>
      </c>
      <c r="F23" s="75">
        <f t="shared" si="1"/>
        <v>9394</v>
      </c>
      <c r="G23" s="73">
        <f t="shared" si="2"/>
        <v>9394</v>
      </c>
      <c r="H23" s="75">
        <f t="shared" si="2"/>
        <v>9394</v>
      </c>
      <c r="I23" s="73">
        <f t="shared" si="3"/>
        <v>10248</v>
      </c>
      <c r="J23" s="20"/>
      <c r="K23" s="21"/>
    </row>
    <row r="24" spans="3:11" ht="15.75" thickBot="1" x14ac:dyDescent="0.3">
      <c r="C24" s="65" t="s">
        <v>133</v>
      </c>
      <c r="D24" s="74">
        <v>8694</v>
      </c>
      <c r="E24" s="73">
        <f t="shared" si="0"/>
        <v>9563.4</v>
      </c>
      <c r="F24" s="75">
        <f t="shared" si="1"/>
        <v>9563.4</v>
      </c>
      <c r="G24" s="73">
        <f t="shared" si="2"/>
        <v>9563.4</v>
      </c>
      <c r="H24" s="75">
        <f t="shared" si="2"/>
        <v>9563.4</v>
      </c>
      <c r="I24" s="73">
        <f t="shared" si="3"/>
        <v>10432.799999999999</v>
      </c>
      <c r="J24" s="20"/>
      <c r="K24" s="21"/>
    </row>
    <row r="25" spans="3:11" ht="15.75" thickBot="1" x14ac:dyDescent="0.3">
      <c r="C25" s="65" t="s">
        <v>134</v>
      </c>
      <c r="D25" s="76">
        <v>8849</v>
      </c>
      <c r="E25" s="73">
        <f t="shared" si="0"/>
        <v>9733.9</v>
      </c>
      <c r="F25" s="75">
        <f t="shared" si="1"/>
        <v>9733.9</v>
      </c>
      <c r="G25" s="73">
        <f t="shared" si="2"/>
        <v>9733.9</v>
      </c>
      <c r="H25" s="75">
        <f t="shared" si="2"/>
        <v>9733.9</v>
      </c>
      <c r="I25" s="73">
        <f t="shared" si="3"/>
        <v>10618.8</v>
      </c>
      <c r="J25" s="20"/>
      <c r="K25" s="21"/>
    </row>
    <row r="26" spans="3:11" ht="15.75" thickBot="1" x14ac:dyDescent="0.3">
      <c r="C26" s="65" t="s">
        <v>135</v>
      </c>
      <c r="D26" s="74">
        <v>9001</v>
      </c>
      <c r="E26" s="73">
        <f t="shared" si="0"/>
        <v>9901.1</v>
      </c>
      <c r="F26" s="75">
        <f t="shared" si="1"/>
        <v>9901.1</v>
      </c>
      <c r="G26" s="73">
        <f t="shared" si="2"/>
        <v>9901.1</v>
      </c>
      <c r="H26" s="75">
        <f t="shared" si="2"/>
        <v>9901.1</v>
      </c>
      <c r="I26" s="73">
        <f t="shared" si="3"/>
        <v>10801.2</v>
      </c>
      <c r="J26" s="20"/>
      <c r="K26" s="21"/>
    </row>
    <row r="27" spans="3:11" ht="15.75" thickBot="1" x14ac:dyDescent="0.3">
      <c r="C27" s="65" t="s">
        <v>136</v>
      </c>
      <c r="D27" s="74">
        <v>9782</v>
      </c>
      <c r="E27" s="73">
        <f t="shared" si="0"/>
        <v>10760.2</v>
      </c>
      <c r="F27" s="75">
        <f t="shared" si="1"/>
        <v>10760.2</v>
      </c>
      <c r="G27" s="73">
        <f t="shared" si="2"/>
        <v>10760.2</v>
      </c>
      <c r="H27" s="75">
        <f t="shared" si="2"/>
        <v>10760.2</v>
      </c>
      <c r="I27" s="73">
        <f t="shared" si="3"/>
        <v>11738.4</v>
      </c>
      <c r="J27" s="20"/>
      <c r="K27" s="21"/>
    </row>
    <row r="28" spans="3:11" ht="15.75" thickBot="1" x14ac:dyDescent="0.3">
      <c r="C28" s="65" t="s">
        <v>137</v>
      </c>
      <c r="D28" s="74">
        <v>8938</v>
      </c>
      <c r="E28" s="73">
        <f t="shared" si="0"/>
        <v>9831.7999999999993</v>
      </c>
      <c r="F28" s="75">
        <f t="shared" si="1"/>
        <v>9831.7999999999993</v>
      </c>
      <c r="G28" s="73">
        <f t="shared" si="2"/>
        <v>9831.7999999999993</v>
      </c>
      <c r="H28" s="75">
        <f t="shared" si="2"/>
        <v>9831.7999999999993</v>
      </c>
      <c r="I28" s="73">
        <f t="shared" si="3"/>
        <v>10725.6</v>
      </c>
      <c r="J28" s="20"/>
      <c r="K28" s="21"/>
    </row>
    <row r="29" spans="3:11" ht="15.75" thickBot="1" x14ac:dyDescent="0.3">
      <c r="C29" s="66" t="s">
        <v>138</v>
      </c>
      <c r="D29" s="74">
        <v>10093</v>
      </c>
      <c r="E29" s="73">
        <f t="shared" si="0"/>
        <v>11102.3</v>
      </c>
      <c r="F29" s="75">
        <f t="shared" si="1"/>
        <v>11102.3</v>
      </c>
      <c r="G29" s="73">
        <f t="shared" si="2"/>
        <v>11102.3</v>
      </c>
      <c r="H29" s="75">
        <f t="shared" si="2"/>
        <v>11102.3</v>
      </c>
      <c r="I29" s="73">
        <f t="shared" si="3"/>
        <v>12111.6</v>
      </c>
      <c r="J29" s="20"/>
      <c r="K29" s="21"/>
    </row>
    <row r="30" spans="3:11" ht="15.75" thickBot="1" x14ac:dyDescent="0.3">
      <c r="C30" s="65" t="s">
        <v>139</v>
      </c>
      <c r="D30" s="74">
        <v>10248</v>
      </c>
      <c r="E30" s="73">
        <f t="shared" si="0"/>
        <v>11272.8</v>
      </c>
      <c r="F30" s="75">
        <f t="shared" si="1"/>
        <v>11272.8</v>
      </c>
      <c r="G30" s="73">
        <f t="shared" si="2"/>
        <v>11272.8</v>
      </c>
      <c r="H30" s="75">
        <f t="shared" si="2"/>
        <v>11272.8</v>
      </c>
      <c r="I30" s="73">
        <f t="shared" si="3"/>
        <v>12297.6</v>
      </c>
      <c r="J30" s="20"/>
      <c r="K30" s="21"/>
    </row>
    <row r="31" spans="3:11" ht="15.75" thickBot="1" x14ac:dyDescent="0.3">
      <c r="C31" s="66" t="s">
        <v>140</v>
      </c>
      <c r="D31" s="74">
        <v>10406</v>
      </c>
      <c r="E31" s="73">
        <f t="shared" si="0"/>
        <v>11446.6</v>
      </c>
      <c r="F31" s="75">
        <f t="shared" si="1"/>
        <v>11446.6</v>
      </c>
      <c r="G31" s="73">
        <f t="shared" si="2"/>
        <v>11446.6</v>
      </c>
      <c r="H31" s="75">
        <f t="shared" si="2"/>
        <v>11446.6</v>
      </c>
      <c r="I31" s="73">
        <f t="shared" si="3"/>
        <v>12487.2</v>
      </c>
      <c r="J31" s="20"/>
      <c r="K31" s="21"/>
    </row>
    <row r="32" spans="3:11" ht="15.75" thickBot="1" x14ac:dyDescent="0.3">
      <c r="C32" s="66" t="s">
        <v>141</v>
      </c>
      <c r="D32" s="74">
        <v>10561</v>
      </c>
      <c r="E32" s="73">
        <f t="shared" si="0"/>
        <v>11617.1</v>
      </c>
      <c r="F32" s="75">
        <f t="shared" si="1"/>
        <v>11617.1</v>
      </c>
      <c r="G32" s="73">
        <f t="shared" si="2"/>
        <v>11617.1</v>
      </c>
      <c r="H32" s="75">
        <f t="shared" si="2"/>
        <v>11617.1</v>
      </c>
      <c r="I32" s="73">
        <f t="shared" si="3"/>
        <v>12673.2</v>
      </c>
      <c r="J32" s="20"/>
      <c r="K32" s="21"/>
    </row>
    <row r="33" spans="3:11" ht="15.75" thickBot="1" x14ac:dyDescent="0.3">
      <c r="C33" s="67" t="s">
        <v>142</v>
      </c>
      <c r="D33" s="74">
        <v>10717</v>
      </c>
      <c r="E33" s="73">
        <f t="shared" si="0"/>
        <v>11788.7</v>
      </c>
      <c r="F33" s="75">
        <f t="shared" si="1"/>
        <v>11788.7</v>
      </c>
      <c r="G33" s="73">
        <f t="shared" si="2"/>
        <v>11788.7</v>
      </c>
      <c r="H33" s="75">
        <f t="shared" si="2"/>
        <v>11788.7</v>
      </c>
      <c r="I33" s="73">
        <f t="shared" si="3"/>
        <v>12860.4</v>
      </c>
      <c r="J33" s="20"/>
      <c r="K33" s="21"/>
    </row>
    <row r="34" spans="3:11" ht="15.75" thickBot="1" x14ac:dyDescent="0.3">
      <c r="C34" s="65" t="s">
        <v>143</v>
      </c>
      <c r="D34" s="74">
        <v>10872</v>
      </c>
      <c r="E34" s="73">
        <f t="shared" si="0"/>
        <v>11959.2</v>
      </c>
      <c r="F34" s="75">
        <f t="shared" si="1"/>
        <v>11959.2</v>
      </c>
      <c r="G34" s="73">
        <f t="shared" si="2"/>
        <v>11959.2</v>
      </c>
      <c r="H34" s="75">
        <f t="shared" si="2"/>
        <v>11959.2</v>
      </c>
      <c r="I34" s="73">
        <f t="shared" si="3"/>
        <v>13046.4</v>
      </c>
      <c r="J34" s="20"/>
      <c r="K34" s="21"/>
    </row>
    <row r="35" spans="3:11" ht="15.75" thickBot="1" x14ac:dyDescent="0.3">
      <c r="C35" s="65" t="s">
        <v>144</v>
      </c>
      <c r="D35" s="74">
        <v>11030</v>
      </c>
      <c r="E35" s="73">
        <f t="shared" si="0"/>
        <v>12133</v>
      </c>
      <c r="F35" s="75">
        <f t="shared" si="1"/>
        <v>12133</v>
      </c>
      <c r="G35" s="73">
        <f t="shared" si="2"/>
        <v>12133</v>
      </c>
      <c r="H35" s="75">
        <f t="shared" si="2"/>
        <v>12133</v>
      </c>
      <c r="I35" s="73">
        <f t="shared" si="3"/>
        <v>13236</v>
      </c>
      <c r="J35" s="20"/>
      <c r="K35" s="21"/>
    </row>
    <row r="36" spans="3:11" ht="15.75" thickBot="1" x14ac:dyDescent="0.3">
      <c r="C36" s="65" t="s">
        <v>145</v>
      </c>
      <c r="D36" s="74">
        <v>11185</v>
      </c>
      <c r="E36" s="73">
        <f t="shared" si="0"/>
        <v>12303.5</v>
      </c>
      <c r="F36" s="75">
        <f t="shared" si="1"/>
        <v>12303.5</v>
      </c>
      <c r="G36" s="73">
        <f t="shared" si="2"/>
        <v>12303.5</v>
      </c>
      <c r="H36" s="75">
        <f t="shared" si="2"/>
        <v>12303.5</v>
      </c>
      <c r="I36" s="73">
        <f t="shared" si="3"/>
        <v>13422</v>
      </c>
      <c r="J36" s="20"/>
      <c r="K36" s="21"/>
    </row>
    <row r="37" spans="3:11" x14ac:dyDescent="0.25">
      <c r="C37" s="65" t="s">
        <v>146</v>
      </c>
      <c r="D37" s="74">
        <v>11340</v>
      </c>
      <c r="E37" s="73">
        <f t="shared" si="0"/>
        <v>12474</v>
      </c>
      <c r="F37" s="75">
        <f t="shared" si="1"/>
        <v>12474</v>
      </c>
      <c r="G37" s="73">
        <f t="shared" si="2"/>
        <v>12474</v>
      </c>
      <c r="H37" s="75">
        <f t="shared" si="2"/>
        <v>12474</v>
      </c>
      <c r="I37" s="73">
        <f t="shared" si="3"/>
        <v>13608</v>
      </c>
      <c r="J37" s="20"/>
      <c r="K37" s="21"/>
    </row>
    <row r="38" spans="3:11" ht="15.75" thickBot="1" x14ac:dyDescent="0.3">
      <c r="C38" s="68" t="s">
        <v>12</v>
      </c>
      <c r="D38" s="53" t="s">
        <v>13</v>
      </c>
      <c r="E38" s="54" t="str">
        <f t="shared" ref="E38" si="4">D38</f>
        <v>по запросу</v>
      </c>
      <c r="F38" s="55" t="str">
        <f t="shared" ref="F38" si="5">D38</f>
        <v>по запросу</v>
      </c>
      <c r="G38" s="56" t="s">
        <v>13</v>
      </c>
      <c r="H38" s="55" t="s">
        <v>13</v>
      </c>
      <c r="I38" s="54" t="s">
        <v>13</v>
      </c>
      <c r="J38" s="35"/>
      <c r="K38" s="69"/>
    </row>
    <row r="102" spans="3:6" x14ac:dyDescent="0.25">
      <c r="C102" s="118"/>
      <c r="D102" s="118"/>
      <c r="E102" s="118"/>
      <c r="F102" s="118"/>
    </row>
  </sheetData>
  <mergeCells count="5">
    <mergeCell ref="C2:K7"/>
    <mergeCell ref="C102:F102"/>
    <mergeCell ref="C8:C10"/>
    <mergeCell ref="D8:K8"/>
    <mergeCell ref="D10:K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workbookViewId="0">
      <selection activeCell="D9" sqref="D9"/>
    </sheetView>
  </sheetViews>
  <sheetFormatPr defaultRowHeight="15" x14ac:dyDescent="0.25"/>
  <cols>
    <col min="2" max="2" width="0.140625" customWidth="1"/>
    <col min="4" max="4" width="14.7109375" customWidth="1"/>
    <col min="5" max="5" width="17.5703125" customWidth="1"/>
    <col min="6" max="6" width="17.140625" customWidth="1"/>
    <col min="7" max="7" width="17" customWidth="1"/>
    <col min="8" max="8" width="19.5703125" customWidth="1"/>
    <col min="9" max="9" width="19" customWidth="1"/>
    <col min="10" max="10" width="0.85546875" hidden="1" customWidth="1"/>
    <col min="11" max="11" width="0.28515625" customWidth="1"/>
  </cols>
  <sheetData>
    <row r="1" spans="1:16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5"/>
      <c r="B2" s="5"/>
      <c r="C2" s="100" t="s">
        <v>172</v>
      </c>
      <c r="D2" s="101"/>
      <c r="E2" s="101"/>
      <c r="F2" s="101"/>
      <c r="G2" s="101"/>
      <c r="H2" s="101"/>
      <c r="I2" s="101"/>
      <c r="J2" s="101"/>
      <c r="K2" s="102"/>
      <c r="L2" s="5"/>
      <c r="M2" s="5"/>
      <c r="N2" s="5"/>
      <c r="O2" s="5"/>
      <c r="P2" s="5"/>
    </row>
    <row r="3" spans="1:16" x14ac:dyDescent="0.25">
      <c r="A3" s="5"/>
      <c r="B3" s="5"/>
      <c r="C3" s="103"/>
      <c r="D3" s="104"/>
      <c r="E3" s="104"/>
      <c r="F3" s="104"/>
      <c r="G3" s="104"/>
      <c r="H3" s="104"/>
      <c r="I3" s="104"/>
      <c r="J3" s="104"/>
      <c r="K3" s="105"/>
      <c r="L3" s="5"/>
      <c r="M3" s="5"/>
      <c r="N3" s="5"/>
      <c r="O3" s="5"/>
      <c r="P3" s="5"/>
    </row>
    <row r="4" spans="1:16" x14ac:dyDescent="0.25">
      <c r="A4" s="5"/>
      <c r="B4" s="5"/>
      <c r="C4" s="103"/>
      <c r="D4" s="104"/>
      <c r="E4" s="104"/>
      <c r="F4" s="104"/>
      <c r="G4" s="104"/>
      <c r="H4" s="104"/>
      <c r="I4" s="104"/>
      <c r="J4" s="104"/>
      <c r="K4" s="105"/>
      <c r="L4" s="5"/>
      <c r="M4" s="5"/>
      <c r="N4" s="5"/>
      <c r="O4" s="5"/>
      <c r="P4" s="5"/>
    </row>
    <row r="5" spans="1:16" x14ac:dyDescent="0.25">
      <c r="A5" s="5"/>
      <c r="B5" s="5"/>
      <c r="C5" s="103"/>
      <c r="D5" s="104"/>
      <c r="E5" s="104"/>
      <c r="F5" s="104"/>
      <c r="G5" s="104"/>
      <c r="H5" s="104"/>
      <c r="I5" s="104"/>
      <c r="J5" s="104"/>
      <c r="K5" s="105"/>
      <c r="L5" s="5"/>
      <c r="M5" s="5"/>
      <c r="N5" s="5"/>
      <c r="O5" s="5"/>
      <c r="P5" s="5"/>
    </row>
    <row r="6" spans="1:16" x14ac:dyDescent="0.25">
      <c r="A6" s="5"/>
      <c r="B6" s="5"/>
      <c r="C6" s="103"/>
      <c r="D6" s="104"/>
      <c r="E6" s="104"/>
      <c r="F6" s="104"/>
      <c r="G6" s="104"/>
      <c r="H6" s="104"/>
      <c r="I6" s="104"/>
      <c r="J6" s="104"/>
      <c r="K6" s="105"/>
      <c r="L6" s="5"/>
      <c r="M6" s="5"/>
      <c r="N6" s="5"/>
      <c r="O6" s="5"/>
      <c r="P6" s="5"/>
    </row>
    <row r="7" spans="1:16" ht="15.75" thickBot="1" x14ac:dyDescent="0.3">
      <c r="A7" s="5"/>
      <c r="B7" s="5"/>
      <c r="C7" s="106"/>
      <c r="D7" s="107"/>
      <c r="E7" s="107"/>
      <c r="F7" s="107"/>
      <c r="G7" s="107"/>
      <c r="H7" s="107"/>
      <c r="I7" s="107"/>
      <c r="J7" s="107"/>
      <c r="K7" s="108"/>
      <c r="L7" s="5"/>
      <c r="M7" s="5"/>
      <c r="N7" s="5"/>
      <c r="O7" s="5"/>
      <c r="P7" s="5"/>
    </row>
    <row r="8" spans="1:16" ht="15.75" thickBot="1" x14ac:dyDescent="0.3">
      <c r="A8" s="5"/>
      <c r="B8" s="5"/>
      <c r="C8" s="109" t="s">
        <v>149</v>
      </c>
      <c r="D8" s="112" t="s">
        <v>150</v>
      </c>
      <c r="E8" s="113"/>
      <c r="F8" s="113"/>
      <c r="G8" s="113"/>
      <c r="H8" s="113"/>
      <c r="I8" s="113"/>
      <c r="J8" s="113"/>
      <c r="K8" s="114"/>
      <c r="L8" s="5"/>
      <c r="M8" s="5"/>
      <c r="N8" s="5"/>
      <c r="O8" s="5"/>
      <c r="P8" s="5"/>
    </row>
    <row r="9" spans="1:16" ht="15.75" thickBot="1" x14ac:dyDescent="0.3">
      <c r="A9" s="5"/>
      <c r="B9" s="5"/>
      <c r="C9" s="110"/>
      <c r="D9" s="59" t="s">
        <v>173</v>
      </c>
      <c r="E9" s="64" t="s">
        <v>163</v>
      </c>
      <c r="F9" s="61" t="s">
        <v>160</v>
      </c>
      <c r="G9" s="64" t="s">
        <v>161</v>
      </c>
      <c r="H9" s="61" t="s">
        <v>162</v>
      </c>
      <c r="I9" s="64" t="s">
        <v>156</v>
      </c>
      <c r="J9" s="20"/>
      <c r="K9" s="21"/>
      <c r="L9" s="5"/>
      <c r="M9" s="5"/>
      <c r="N9" s="5"/>
      <c r="O9" s="5"/>
      <c r="P9" s="5"/>
    </row>
    <row r="10" spans="1:16" ht="15.75" thickBot="1" x14ac:dyDescent="0.3">
      <c r="A10" s="5"/>
      <c r="B10" s="5"/>
      <c r="C10" s="111"/>
      <c r="D10" s="115" t="s">
        <v>158</v>
      </c>
      <c r="E10" s="116"/>
      <c r="F10" s="116"/>
      <c r="G10" s="116"/>
      <c r="H10" s="116"/>
      <c r="I10" s="116"/>
      <c r="J10" s="116"/>
      <c r="K10" s="117"/>
      <c r="L10" s="5"/>
      <c r="M10" s="5"/>
      <c r="N10" s="5"/>
      <c r="O10" s="5"/>
      <c r="P10" s="5"/>
    </row>
    <row r="11" spans="1:16" ht="15.75" thickBot="1" x14ac:dyDescent="0.3">
      <c r="A11" s="5"/>
      <c r="B11" s="5"/>
      <c r="C11" s="65" t="s">
        <v>120</v>
      </c>
      <c r="D11" s="70">
        <v>5837</v>
      </c>
      <c r="E11" s="73">
        <f>D11+D11*10%</f>
        <v>6420.7</v>
      </c>
      <c r="F11" s="75">
        <f>E11</f>
        <v>6420.7</v>
      </c>
      <c r="G11" s="73">
        <f>E11</f>
        <v>6420.7</v>
      </c>
      <c r="H11" s="75">
        <f>F11</f>
        <v>6420.7</v>
      </c>
      <c r="I11" s="73">
        <f>D11+D11*20%</f>
        <v>7004.4</v>
      </c>
      <c r="J11" s="20"/>
      <c r="K11" s="21"/>
      <c r="L11" s="5"/>
      <c r="M11" s="5"/>
      <c r="N11" s="5"/>
      <c r="O11" s="5"/>
      <c r="P11" s="5"/>
    </row>
    <row r="12" spans="1:16" ht="15.75" thickBot="1" x14ac:dyDescent="0.3">
      <c r="A12" s="5"/>
      <c r="B12" s="5"/>
      <c r="C12" s="65" t="s">
        <v>121</v>
      </c>
      <c r="D12" s="74">
        <v>5967</v>
      </c>
      <c r="E12" s="73">
        <f t="shared" ref="E12:E37" si="0">D12+D12*10%</f>
        <v>6563.7</v>
      </c>
      <c r="F12" s="75">
        <f t="shared" ref="F12:F37" si="1">E12</f>
        <v>6563.7</v>
      </c>
      <c r="G12" s="73">
        <f t="shared" ref="G12:H37" si="2">E12</f>
        <v>6563.7</v>
      </c>
      <c r="H12" s="75">
        <f t="shared" si="2"/>
        <v>6563.7</v>
      </c>
      <c r="I12" s="73">
        <f t="shared" ref="I12:I37" si="3">D12+D12*20%</f>
        <v>7160.4</v>
      </c>
      <c r="J12" s="20"/>
      <c r="K12" s="21"/>
      <c r="L12" s="5"/>
      <c r="M12" s="5"/>
      <c r="N12" s="5"/>
      <c r="O12" s="5"/>
      <c r="P12" s="5"/>
    </row>
    <row r="13" spans="1:16" ht="15.75" thickBot="1" x14ac:dyDescent="0.3">
      <c r="A13" s="5"/>
      <c r="B13" s="5"/>
      <c r="C13" s="65" t="s">
        <v>122</v>
      </c>
      <c r="D13" s="74">
        <v>6117</v>
      </c>
      <c r="E13" s="73">
        <f t="shared" si="0"/>
        <v>6728.7</v>
      </c>
      <c r="F13" s="75">
        <f t="shared" si="1"/>
        <v>6728.7</v>
      </c>
      <c r="G13" s="73">
        <f t="shared" si="2"/>
        <v>6728.7</v>
      </c>
      <c r="H13" s="75">
        <f t="shared" si="2"/>
        <v>6728.7</v>
      </c>
      <c r="I13" s="73">
        <f t="shared" si="3"/>
        <v>7340.4</v>
      </c>
      <c r="J13" s="20"/>
      <c r="K13" s="21"/>
      <c r="L13" s="5"/>
      <c r="M13" s="5"/>
      <c r="N13" s="5"/>
      <c r="O13" s="5"/>
      <c r="P13" s="5"/>
    </row>
    <row r="14" spans="1:16" ht="15.75" thickBot="1" x14ac:dyDescent="0.3">
      <c r="A14" s="5"/>
      <c r="B14" s="5"/>
      <c r="C14" s="65" t="s">
        <v>123</v>
      </c>
      <c r="D14" s="74">
        <v>6255</v>
      </c>
      <c r="E14" s="73">
        <f t="shared" si="0"/>
        <v>6880.5</v>
      </c>
      <c r="F14" s="75">
        <f t="shared" si="1"/>
        <v>6880.5</v>
      </c>
      <c r="G14" s="73">
        <f t="shared" si="2"/>
        <v>6880.5</v>
      </c>
      <c r="H14" s="75">
        <f t="shared" si="2"/>
        <v>6880.5</v>
      </c>
      <c r="I14" s="73">
        <f t="shared" si="3"/>
        <v>7506</v>
      </c>
      <c r="J14" s="20"/>
      <c r="K14" s="21"/>
      <c r="L14" s="5"/>
      <c r="M14" s="5"/>
      <c r="N14" s="5"/>
      <c r="O14" s="5"/>
      <c r="P14" s="5"/>
    </row>
    <row r="15" spans="1:16" ht="15.75" thickBot="1" x14ac:dyDescent="0.3">
      <c r="A15" s="5"/>
      <c r="B15" s="5"/>
      <c r="C15" s="65" t="s">
        <v>124</v>
      </c>
      <c r="D15" s="76">
        <v>6455</v>
      </c>
      <c r="E15" s="73">
        <f t="shared" si="0"/>
        <v>7100.5</v>
      </c>
      <c r="F15" s="75">
        <f t="shared" si="1"/>
        <v>7100.5</v>
      </c>
      <c r="G15" s="73">
        <f t="shared" si="2"/>
        <v>7100.5</v>
      </c>
      <c r="H15" s="75">
        <f t="shared" si="2"/>
        <v>7100.5</v>
      </c>
      <c r="I15" s="73">
        <f t="shared" si="3"/>
        <v>7746</v>
      </c>
      <c r="J15" s="20"/>
      <c r="K15" s="21"/>
      <c r="L15" s="5"/>
      <c r="M15" s="5"/>
      <c r="N15" s="5"/>
      <c r="O15" s="5"/>
      <c r="P15" s="5"/>
    </row>
    <row r="16" spans="1:16" ht="15.75" thickBot="1" x14ac:dyDescent="0.3">
      <c r="A16" s="5"/>
      <c r="B16" s="5"/>
      <c r="C16" s="65" t="s">
        <v>125</v>
      </c>
      <c r="D16" s="74">
        <v>6594</v>
      </c>
      <c r="E16" s="73">
        <f t="shared" si="0"/>
        <v>7253.4</v>
      </c>
      <c r="F16" s="75">
        <f t="shared" si="1"/>
        <v>7253.4</v>
      </c>
      <c r="G16" s="73">
        <f t="shared" si="2"/>
        <v>7253.4</v>
      </c>
      <c r="H16" s="75">
        <f t="shared" si="2"/>
        <v>7253.4</v>
      </c>
      <c r="I16" s="73">
        <f t="shared" si="3"/>
        <v>7912.8</v>
      </c>
      <c r="J16" s="20"/>
      <c r="K16" s="21"/>
      <c r="L16" s="5"/>
      <c r="M16" s="5"/>
      <c r="N16" s="5"/>
      <c r="O16" s="5"/>
      <c r="P16" s="5"/>
    </row>
    <row r="17" spans="1:16" ht="15.75" thickBot="1" x14ac:dyDescent="0.3">
      <c r="A17" s="5"/>
      <c r="B17" s="5"/>
      <c r="C17" s="65" t="s">
        <v>126</v>
      </c>
      <c r="D17" s="74">
        <v>6731</v>
      </c>
      <c r="E17" s="73">
        <f t="shared" si="0"/>
        <v>7404.1</v>
      </c>
      <c r="F17" s="75">
        <f t="shared" si="1"/>
        <v>7404.1</v>
      </c>
      <c r="G17" s="73">
        <f t="shared" si="2"/>
        <v>7404.1</v>
      </c>
      <c r="H17" s="75">
        <f t="shared" si="2"/>
        <v>7404.1</v>
      </c>
      <c r="I17" s="73">
        <f t="shared" si="3"/>
        <v>8077.2</v>
      </c>
      <c r="J17" s="20"/>
      <c r="K17" s="21"/>
      <c r="L17" s="5"/>
      <c r="M17" s="5"/>
      <c r="N17" s="5"/>
      <c r="O17" s="5"/>
      <c r="P17" s="5"/>
    </row>
    <row r="18" spans="1:16" ht="15.75" thickBot="1" x14ac:dyDescent="0.3">
      <c r="A18" s="5"/>
      <c r="B18" s="5"/>
      <c r="C18" s="65" t="s">
        <v>127</v>
      </c>
      <c r="D18" s="74">
        <v>6877</v>
      </c>
      <c r="E18" s="73">
        <f t="shared" si="0"/>
        <v>7564.7</v>
      </c>
      <c r="F18" s="75">
        <f t="shared" si="1"/>
        <v>7564.7</v>
      </c>
      <c r="G18" s="73">
        <f t="shared" si="2"/>
        <v>7564.7</v>
      </c>
      <c r="H18" s="75">
        <f t="shared" si="2"/>
        <v>7564.7</v>
      </c>
      <c r="I18" s="73">
        <f t="shared" si="3"/>
        <v>8252.4</v>
      </c>
      <c r="J18" s="20"/>
      <c r="K18" s="21"/>
      <c r="L18" s="5"/>
      <c r="M18" s="5"/>
      <c r="N18" s="5"/>
      <c r="O18" s="5"/>
      <c r="P18" s="5"/>
    </row>
    <row r="19" spans="1:16" ht="15.75" thickBot="1" x14ac:dyDescent="0.3">
      <c r="A19" s="5"/>
      <c r="B19" s="5"/>
      <c r="C19" s="65" t="s">
        <v>128</v>
      </c>
      <c r="D19" s="74">
        <v>7026</v>
      </c>
      <c r="E19" s="73">
        <f t="shared" si="0"/>
        <v>7728.6</v>
      </c>
      <c r="F19" s="75">
        <f t="shared" si="1"/>
        <v>7728.6</v>
      </c>
      <c r="G19" s="73">
        <f t="shared" si="2"/>
        <v>7728.6</v>
      </c>
      <c r="H19" s="75">
        <f t="shared" si="2"/>
        <v>7728.6</v>
      </c>
      <c r="I19" s="73">
        <f t="shared" si="3"/>
        <v>8431.2000000000007</v>
      </c>
      <c r="J19" s="20"/>
      <c r="K19" s="21"/>
      <c r="L19" s="5"/>
      <c r="M19" s="5"/>
      <c r="N19" s="5"/>
      <c r="O19" s="5"/>
      <c r="P19" s="5"/>
    </row>
    <row r="20" spans="1:16" ht="15.75" thickBot="1" x14ac:dyDescent="0.3">
      <c r="A20" s="5"/>
      <c r="B20" s="5"/>
      <c r="C20" s="65" t="s">
        <v>129</v>
      </c>
      <c r="D20" s="74">
        <v>7164</v>
      </c>
      <c r="E20" s="73">
        <f t="shared" si="0"/>
        <v>7880.4</v>
      </c>
      <c r="F20" s="75">
        <f t="shared" si="1"/>
        <v>7880.4</v>
      </c>
      <c r="G20" s="73">
        <f t="shared" si="2"/>
        <v>7880.4</v>
      </c>
      <c r="H20" s="75">
        <f t="shared" si="2"/>
        <v>7880.4</v>
      </c>
      <c r="I20" s="73">
        <f t="shared" si="3"/>
        <v>8596.7999999999993</v>
      </c>
      <c r="J20" s="20"/>
      <c r="K20" s="21"/>
      <c r="L20" s="5"/>
      <c r="M20" s="5"/>
      <c r="N20" s="5"/>
      <c r="O20" s="5"/>
      <c r="P20" s="5"/>
    </row>
    <row r="21" spans="1:16" ht="15.75" thickBot="1" x14ac:dyDescent="0.3">
      <c r="A21" s="5"/>
      <c r="B21" s="5"/>
      <c r="C21" s="65" t="s">
        <v>130</v>
      </c>
      <c r="D21" s="74">
        <v>7348</v>
      </c>
      <c r="E21" s="73">
        <f t="shared" si="0"/>
        <v>8082.8</v>
      </c>
      <c r="F21" s="75">
        <f t="shared" si="1"/>
        <v>8082.8</v>
      </c>
      <c r="G21" s="73">
        <f t="shared" si="2"/>
        <v>8082.8</v>
      </c>
      <c r="H21" s="75">
        <f t="shared" si="2"/>
        <v>8082.8</v>
      </c>
      <c r="I21" s="73">
        <f t="shared" si="3"/>
        <v>8817.6</v>
      </c>
      <c r="J21" s="20"/>
      <c r="K21" s="21"/>
      <c r="L21" s="5"/>
      <c r="M21" s="5"/>
      <c r="N21" s="5"/>
      <c r="O21" s="5"/>
      <c r="P21" s="5"/>
    </row>
    <row r="22" spans="1:16" ht="15.75" thickBot="1" x14ac:dyDescent="0.3">
      <c r="A22" s="5"/>
      <c r="B22" s="5"/>
      <c r="C22" s="65" t="s">
        <v>131</v>
      </c>
      <c r="D22" s="76">
        <v>7486</v>
      </c>
      <c r="E22" s="73">
        <f t="shared" si="0"/>
        <v>8234.6</v>
      </c>
      <c r="F22" s="75">
        <f t="shared" si="1"/>
        <v>8234.6</v>
      </c>
      <c r="G22" s="73">
        <f t="shared" si="2"/>
        <v>8234.6</v>
      </c>
      <c r="H22" s="75">
        <f t="shared" si="2"/>
        <v>8234.6</v>
      </c>
      <c r="I22" s="73">
        <f t="shared" si="3"/>
        <v>8983.2000000000007</v>
      </c>
      <c r="J22" s="20"/>
      <c r="K22" s="21"/>
      <c r="L22" s="5"/>
      <c r="M22" s="5"/>
      <c r="N22" s="5"/>
      <c r="O22" s="5"/>
      <c r="P22" s="5"/>
    </row>
    <row r="23" spans="1:16" ht="15.75" thickBot="1" x14ac:dyDescent="0.3">
      <c r="A23" s="5"/>
      <c r="B23" s="5"/>
      <c r="C23" s="65" t="s">
        <v>132</v>
      </c>
      <c r="D23" s="76">
        <v>7622</v>
      </c>
      <c r="E23" s="73">
        <f t="shared" si="0"/>
        <v>8384.2000000000007</v>
      </c>
      <c r="F23" s="75">
        <f t="shared" si="1"/>
        <v>8384.2000000000007</v>
      </c>
      <c r="G23" s="73">
        <f t="shared" si="2"/>
        <v>8384.2000000000007</v>
      </c>
      <c r="H23" s="75">
        <f t="shared" si="2"/>
        <v>8384.2000000000007</v>
      </c>
      <c r="I23" s="73">
        <f t="shared" si="3"/>
        <v>9146.4</v>
      </c>
      <c r="J23" s="20"/>
      <c r="K23" s="21"/>
      <c r="L23" s="5"/>
      <c r="M23" s="5"/>
      <c r="N23" s="5"/>
      <c r="O23" s="5"/>
      <c r="P23" s="5"/>
    </row>
    <row r="24" spans="1:16" ht="15.75" thickBot="1" x14ac:dyDescent="0.3">
      <c r="A24" s="5"/>
      <c r="B24" s="5"/>
      <c r="C24" s="65" t="s">
        <v>133</v>
      </c>
      <c r="D24" s="74">
        <v>7760</v>
      </c>
      <c r="E24" s="73">
        <f t="shared" si="0"/>
        <v>8536</v>
      </c>
      <c r="F24" s="75">
        <f t="shared" si="1"/>
        <v>8536</v>
      </c>
      <c r="G24" s="73">
        <f t="shared" si="2"/>
        <v>8536</v>
      </c>
      <c r="H24" s="75">
        <f t="shared" si="2"/>
        <v>8536</v>
      </c>
      <c r="I24" s="73">
        <f t="shared" si="3"/>
        <v>9312</v>
      </c>
      <c r="J24" s="20"/>
      <c r="K24" s="21"/>
      <c r="L24" s="5"/>
      <c r="M24" s="5"/>
      <c r="N24" s="5"/>
      <c r="O24" s="5"/>
      <c r="P24" s="5"/>
    </row>
    <row r="25" spans="1:16" ht="15.75" thickBot="1" x14ac:dyDescent="0.3">
      <c r="A25" s="5"/>
      <c r="B25" s="5"/>
      <c r="C25" s="65" t="s">
        <v>134</v>
      </c>
      <c r="D25" s="76">
        <v>7899</v>
      </c>
      <c r="E25" s="73">
        <f t="shared" si="0"/>
        <v>8688.9</v>
      </c>
      <c r="F25" s="75">
        <f t="shared" si="1"/>
        <v>8688.9</v>
      </c>
      <c r="G25" s="73">
        <f t="shared" si="2"/>
        <v>8688.9</v>
      </c>
      <c r="H25" s="75">
        <f t="shared" si="2"/>
        <v>8688.9</v>
      </c>
      <c r="I25" s="73">
        <f t="shared" si="3"/>
        <v>9478.7999999999993</v>
      </c>
      <c r="J25" s="20"/>
      <c r="K25" s="21"/>
      <c r="L25" s="5"/>
      <c r="M25" s="5"/>
      <c r="N25" s="5"/>
      <c r="O25" s="5"/>
      <c r="P25" s="5"/>
    </row>
    <row r="26" spans="1:16" ht="15.75" thickBot="1" x14ac:dyDescent="0.3">
      <c r="A26" s="5"/>
      <c r="B26" s="5"/>
      <c r="C26" s="65" t="s">
        <v>135</v>
      </c>
      <c r="D26" s="74">
        <v>8035</v>
      </c>
      <c r="E26" s="73">
        <f t="shared" si="0"/>
        <v>8838.5</v>
      </c>
      <c r="F26" s="75">
        <f t="shared" si="1"/>
        <v>8838.5</v>
      </c>
      <c r="G26" s="73">
        <f t="shared" si="2"/>
        <v>8838.5</v>
      </c>
      <c r="H26" s="75">
        <f t="shared" si="2"/>
        <v>8838.5</v>
      </c>
      <c r="I26" s="73">
        <f t="shared" si="3"/>
        <v>9642</v>
      </c>
      <c r="J26" s="20"/>
      <c r="K26" s="21"/>
      <c r="L26" s="5"/>
      <c r="M26" s="5"/>
      <c r="N26" s="5"/>
      <c r="O26" s="5"/>
      <c r="P26" s="5"/>
    </row>
    <row r="27" spans="1:16" ht="15.75" thickBot="1" x14ac:dyDescent="0.3">
      <c r="A27" s="5"/>
      <c r="B27" s="5"/>
      <c r="C27" s="65" t="s">
        <v>136</v>
      </c>
      <c r="D27" s="74">
        <v>8732</v>
      </c>
      <c r="E27" s="73">
        <f t="shared" si="0"/>
        <v>9605.2000000000007</v>
      </c>
      <c r="F27" s="75">
        <f t="shared" si="1"/>
        <v>9605.2000000000007</v>
      </c>
      <c r="G27" s="73">
        <f t="shared" si="2"/>
        <v>9605.2000000000007</v>
      </c>
      <c r="H27" s="75">
        <f t="shared" si="2"/>
        <v>9605.2000000000007</v>
      </c>
      <c r="I27" s="73">
        <f t="shared" si="3"/>
        <v>10478.4</v>
      </c>
      <c r="J27" s="20"/>
      <c r="K27" s="21"/>
      <c r="L27" s="5"/>
      <c r="M27" s="5"/>
      <c r="N27" s="5"/>
      <c r="O27" s="5"/>
      <c r="P27" s="5"/>
    </row>
    <row r="28" spans="1:16" ht="15.75" thickBot="1" x14ac:dyDescent="0.3">
      <c r="A28" s="5"/>
      <c r="B28" s="5"/>
      <c r="C28" s="65" t="s">
        <v>137</v>
      </c>
      <c r="D28" s="74">
        <v>8870</v>
      </c>
      <c r="E28" s="73">
        <f t="shared" si="0"/>
        <v>9757</v>
      </c>
      <c r="F28" s="75">
        <f t="shared" si="1"/>
        <v>9757</v>
      </c>
      <c r="G28" s="73">
        <f t="shared" si="2"/>
        <v>9757</v>
      </c>
      <c r="H28" s="75">
        <f t="shared" si="2"/>
        <v>9757</v>
      </c>
      <c r="I28" s="73">
        <f t="shared" si="3"/>
        <v>10644</v>
      </c>
      <c r="J28" s="20"/>
      <c r="K28" s="21"/>
      <c r="L28" s="5"/>
      <c r="M28" s="5"/>
      <c r="N28" s="5"/>
      <c r="O28" s="5"/>
      <c r="P28" s="5"/>
    </row>
    <row r="29" spans="1:16" ht="15.75" thickBot="1" x14ac:dyDescent="0.3">
      <c r="A29" s="5"/>
      <c r="B29" s="5"/>
      <c r="C29" s="66" t="s">
        <v>138</v>
      </c>
      <c r="D29" s="74">
        <v>9009</v>
      </c>
      <c r="E29" s="73">
        <f t="shared" si="0"/>
        <v>9909.9</v>
      </c>
      <c r="F29" s="75">
        <f t="shared" si="1"/>
        <v>9909.9</v>
      </c>
      <c r="G29" s="73">
        <f t="shared" si="2"/>
        <v>9909.9</v>
      </c>
      <c r="H29" s="75">
        <f t="shared" si="2"/>
        <v>9909.9</v>
      </c>
      <c r="I29" s="73">
        <f t="shared" si="3"/>
        <v>10810.8</v>
      </c>
      <c r="J29" s="20"/>
      <c r="K29" s="21"/>
      <c r="L29" s="5"/>
      <c r="M29" s="5"/>
      <c r="N29" s="5"/>
      <c r="O29" s="5"/>
      <c r="P29" s="5"/>
    </row>
    <row r="30" spans="1:16" ht="15.75" thickBot="1" x14ac:dyDescent="0.3">
      <c r="A30" s="5"/>
      <c r="B30" s="5"/>
      <c r="C30" s="65" t="s">
        <v>139</v>
      </c>
      <c r="D30" s="74">
        <v>9147</v>
      </c>
      <c r="E30" s="73">
        <f t="shared" si="0"/>
        <v>10061.700000000001</v>
      </c>
      <c r="F30" s="75">
        <f t="shared" si="1"/>
        <v>10061.700000000001</v>
      </c>
      <c r="G30" s="73">
        <f t="shared" si="2"/>
        <v>10061.700000000001</v>
      </c>
      <c r="H30" s="75">
        <f t="shared" si="2"/>
        <v>10061.700000000001</v>
      </c>
      <c r="I30" s="73">
        <f t="shared" si="3"/>
        <v>10976.4</v>
      </c>
      <c r="J30" s="20"/>
      <c r="K30" s="21"/>
      <c r="L30" s="5"/>
      <c r="M30" s="5"/>
      <c r="N30" s="5"/>
      <c r="O30" s="5"/>
      <c r="P30" s="5"/>
    </row>
    <row r="31" spans="1:16" ht="15.75" thickBot="1" x14ac:dyDescent="0.3">
      <c r="A31" s="5"/>
      <c r="B31" s="5"/>
      <c r="C31" s="66" t="s">
        <v>140</v>
      </c>
      <c r="D31" s="74">
        <v>9288</v>
      </c>
      <c r="E31" s="73">
        <f t="shared" si="0"/>
        <v>10216.799999999999</v>
      </c>
      <c r="F31" s="75">
        <f t="shared" si="1"/>
        <v>10216.799999999999</v>
      </c>
      <c r="G31" s="73">
        <f t="shared" si="2"/>
        <v>10216.799999999999</v>
      </c>
      <c r="H31" s="75">
        <f t="shared" si="2"/>
        <v>10216.799999999999</v>
      </c>
      <c r="I31" s="73">
        <f t="shared" si="3"/>
        <v>11145.6</v>
      </c>
      <c r="J31" s="20"/>
      <c r="K31" s="21"/>
      <c r="L31" s="5"/>
      <c r="M31" s="5"/>
      <c r="N31" s="5"/>
      <c r="O31" s="5"/>
      <c r="P31" s="5"/>
    </row>
    <row r="32" spans="1:16" ht="15.75" thickBot="1" x14ac:dyDescent="0.3">
      <c r="A32" s="5"/>
      <c r="B32" s="5"/>
      <c r="C32" s="66" t="s">
        <v>141</v>
      </c>
      <c r="D32" s="74">
        <v>9427</v>
      </c>
      <c r="E32" s="73">
        <f t="shared" si="0"/>
        <v>10369.700000000001</v>
      </c>
      <c r="F32" s="75">
        <f t="shared" si="1"/>
        <v>10369.700000000001</v>
      </c>
      <c r="G32" s="73">
        <f t="shared" si="2"/>
        <v>10369.700000000001</v>
      </c>
      <c r="H32" s="75">
        <f t="shared" si="2"/>
        <v>10369.700000000001</v>
      </c>
      <c r="I32" s="73">
        <f t="shared" si="3"/>
        <v>11312.4</v>
      </c>
      <c r="J32" s="20"/>
      <c r="K32" s="21"/>
      <c r="L32" s="5"/>
      <c r="M32" s="5"/>
      <c r="N32" s="5"/>
      <c r="O32" s="5"/>
      <c r="P32" s="5"/>
    </row>
    <row r="33" spans="1:16" ht="15.75" thickBot="1" x14ac:dyDescent="0.3">
      <c r="A33" s="5"/>
      <c r="B33" s="5"/>
      <c r="C33" s="67" t="s">
        <v>142</v>
      </c>
      <c r="D33" s="74">
        <v>9566</v>
      </c>
      <c r="E33" s="73">
        <f t="shared" si="0"/>
        <v>10522.6</v>
      </c>
      <c r="F33" s="75">
        <f t="shared" si="1"/>
        <v>10522.6</v>
      </c>
      <c r="G33" s="73">
        <f t="shared" si="2"/>
        <v>10522.6</v>
      </c>
      <c r="H33" s="75">
        <f t="shared" si="2"/>
        <v>10522.6</v>
      </c>
      <c r="I33" s="73">
        <f t="shared" si="3"/>
        <v>11479.2</v>
      </c>
      <c r="J33" s="20"/>
      <c r="K33" s="21"/>
      <c r="L33" s="5"/>
      <c r="M33" s="5"/>
      <c r="N33" s="5"/>
      <c r="O33" s="5"/>
      <c r="P33" s="5"/>
    </row>
    <row r="34" spans="1:16" ht="15.75" thickBot="1" x14ac:dyDescent="0.3">
      <c r="A34" s="5"/>
      <c r="B34" s="5"/>
      <c r="C34" s="65" t="s">
        <v>143</v>
      </c>
      <c r="D34" s="74">
        <v>9705</v>
      </c>
      <c r="E34" s="73">
        <f t="shared" si="0"/>
        <v>10675.5</v>
      </c>
      <c r="F34" s="75">
        <f t="shared" si="1"/>
        <v>10675.5</v>
      </c>
      <c r="G34" s="73">
        <f t="shared" si="2"/>
        <v>10675.5</v>
      </c>
      <c r="H34" s="75">
        <f t="shared" si="2"/>
        <v>10675.5</v>
      </c>
      <c r="I34" s="73">
        <f t="shared" si="3"/>
        <v>11646</v>
      </c>
      <c r="J34" s="20"/>
      <c r="K34" s="21"/>
      <c r="L34" s="5"/>
      <c r="M34" s="5"/>
      <c r="N34" s="5"/>
      <c r="O34" s="5"/>
      <c r="P34" s="5"/>
    </row>
    <row r="35" spans="1:16" ht="15.75" thickBot="1" x14ac:dyDescent="0.3">
      <c r="A35" s="5"/>
      <c r="B35" s="5"/>
      <c r="C35" s="65" t="s">
        <v>144</v>
      </c>
      <c r="D35" s="74">
        <v>9844</v>
      </c>
      <c r="E35" s="73">
        <f t="shared" si="0"/>
        <v>10828.4</v>
      </c>
      <c r="F35" s="75">
        <f t="shared" si="1"/>
        <v>10828.4</v>
      </c>
      <c r="G35" s="73">
        <f t="shared" si="2"/>
        <v>10828.4</v>
      </c>
      <c r="H35" s="75">
        <f t="shared" si="2"/>
        <v>10828.4</v>
      </c>
      <c r="I35" s="73">
        <f t="shared" si="3"/>
        <v>11812.8</v>
      </c>
      <c r="J35" s="20"/>
      <c r="K35" s="21"/>
      <c r="L35" s="5"/>
      <c r="M35" s="5"/>
      <c r="N35" s="5"/>
      <c r="O35" s="5"/>
      <c r="P35" s="5"/>
    </row>
    <row r="36" spans="1:16" ht="15.75" thickBot="1" x14ac:dyDescent="0.3">
      <c r="A36" s="5"/>
      <c r="B36" s="5"/>
      <c r="C36" s="65" t="s">
        <v>145</v>
      </c>
      <c r="D36" s="74">
        <v>9983</v>
      </c>
      <c r="E36" s="73">
        <f t="shared" si="0"/>
        <v>10981.3</v>
      </c>
      <c r="F36" s="75">
        <f t="shared" si="1"/>
        <v>10981.3</v>
      </c>
      <c r="G36" s="73">
        <f t="shared" si="2"/>
        <v>10981.3</v>
      </c>
      <c r="H36" s="75">
        <f t="shared" si="2"/>
        <v>10981.3</v>
      </c>
      <c r="I36" s="73">
        <f t="shared" si="3"/>
        <v>11979.6</v>
      </c>
      <c r="J36" s="20"/>
      <c r="K36" s="21"/>
      <c r="L36" s="5"/>
      <c r="M36" s="5"/>
      <c r="N36" s="5"/>
      <c r="O36" s="5"/>
      <c r="P36" s="5"/>
    </row>
    <row r="37" spans="1:16" x14ac:dyDescent="0.25">
      <c r="A37" s="5"/>
      <c r="B37" s="5"/>
      <c r="C37" s="65" t="s">
        <v>146</v>
      </c>
      <c r="D37" s="74">
        <v>10121</v>
      </c>
      <c r="E37" s="73">
        <f t="shared" si="0"/>
        <v>11133.1</v>
      </c>
      <c r="F37" s="75">
        <f t="shared" si="1"/>
        <v>11133.1</v>
      </c>
      <c r="G37" s="73">
        <f t="shared" si="2"/>
        <v>11133.1</v>
      </c>
      <c r="H37" s="75">
        <f t="shared" si="2"/>
        <v>11133.1</v>
      </c>
      <c r="I37" s="73">
        <f t="shared" si="3"/>
        <v>12145.2</v>
      </c>
      <c r="J37" s="20"/>
      <c r="K37" s="21"/>
      <c r="L37" s="5"/>
      <c r="M37" s="5"/>
      <c r="N37" s="5"/>
      <c r="O37" s="5"/>
      <c r="P37" s="5"/>
    </row>
    <row r="38" spans="1:16" ht="15.75" thickBot="1" x14ac:dyDescent="0.3">
      <c r="A38" s="5"/>
      <c r="B38" s="5"/>
      <c r="C38" s="68" t="s">
        <v>12</v>
      </c>
      <c r="D38" s="53" t="s">
        <v>13</v>
      </c>
      <c r="E38" s="54" t="str">
        <f t="shared" ref="E38" si="4">D38</f>
        <v>по запросу</v>
      </c>
      <c r="F38" s="55" t="str">
        <f t="shared" ref="F38" si="5">D38</f>
        <v>по запросу</v>
      </c>
      <c r="G38" s="56" t="s">
        <v>13</v>
      </c>
      <c r="H38" s="55" t="s">
        <v>13</v>
      </c>
      <c r="I38" s="54" t="s">
        <v>13</v>
      </c>
      <c r="J38" s="35"/>
      <c r="K38" s="69"/>
      <c r="L38" s="5"/>
      <c r="M38" s="5"/>
      <c r="N38" s="5"/>
      <c r="O38" s="5"/>
      <c r="P38" s="5"/>
    </row>
    <row r="39" spans="1:16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</sheetData>
  <mergeCells count="4">
    <mergeCell ref="C2:K7"/>
    <mergeCell ref="C8:C10"/>
    <mergeCell ref="D8:K8"/>
    <mergeCell ref="D10:K10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O101"/>
  <sheetViews>
    <sheetView workbookViewId="0">
      <selection activeCell="U19" sqref="U19"/>
    </sheetView>
  </sheetViews>
  <sheetFormatPr defaultRowHeight="15" x14ac:dyDescent="0.25"/>
  <cols>
    <col min="2" max="2" width="9.140625" hidden="1" customWidth="1"/>
    <col min="3" max="3" width="19.28515625" customWidth="1"/>
    <col min="4" max="4" width="9.85546875" customWidth="1"/>
    <col min="5" max="5" width="9.7109375" customWidth="1"/>
    <col min="6" max="6" width="10" customWidth="1"/>
    <col min="7" max="7" width="9.140625" customWidth="1"/>
    <col min="8" max="8" width="13.42578125" customWidth="1"/>
    <col min="9" max="9" width="8.42578125" customWidth="1"/>
    <col min="10" max="10" width="7.5703125" customWidth="1"/>
    <col min="11" max="11" width="8.28515625" customWidth="1"/>
    <col min="12" max="12" width="5.5703125" customWidth="1"/>
    <col min="13" max="13" width="6.85546875" customWidth="1"/>
    <col min="14" max="14" width="7.28515625" customWidth="1"/>
    <col min="15" max="15" width="5.85546875" customWidth="1"/>
    <col min="16" max="17" width="5.7109375" customWidth="1"/>
    <col min="18" max="18" width="6.140625" customWidth="1"/>
  </cols>
  <sheetData>
    <row r="1" spans="2:15" ht="6" customHeight="1" thickBot="1" x14ac:dyDescent="0.3"/>
    <row r="2" spans="2:15" ht="15.75" hidden="1" thickBot="1" x14ac:dyDescent="0.3"/>
    <row r="3" spans="2:15" ht="15.75" hidden="1" thickBot="1" x14ac:dyDescent="0.3"/>
    <row r="4" spans="2:15" ht="0.75" hidden="1" customHeight="1" thickBot="1" x14ac:dyDescent="0.3"/>
    <row r="5" spans="2:15" s="5" customFormat="1" ht="15" customHeight="1" x14ac:dyDescent="0.25">
      <c r="C5" s="100" t="s">
        <v>167</v>
      </c>
      <c r="D5" s="101"/>
      <c r="E5" s="101"/>
      <c r="F5" s="101"/>
      <c r="G5" s="101"/>
      <c r="H5" s="101"/>
      <c r="I5" s="101"/>
      <c r="J5" s="101"/>
      <c r="K5" s="102"/>
    </row>
    <row r="6" spans="2:15" ht="29.25" customHeight="1" x14ac:dyDescent="0.25">
      <c r="C6" s="103"/>
      <c r="D6" s="104"/>
      <c r="E6" s="104"/>
      <c r="F6" s="104"/>
      <c r="G6" s="104"/>
      <c r="H6" s="104"/>
      <c r="I6" s="104"/>
      <c r="J6" s="104"/>
      <c r="K6" s="105"/>
    </row>
    <row r="7" spans="2:15" ht="14.25" customHeight="1" thickBot="1" x14ac:dyDescent="0.3">
      <c r="C7" s="106"/>
      <c r="D7" s="107"/>
      <c r="E7" s="107"/>
      <c r="F7" s="107"/>
      <c r="G7" s="107"/>
      <c r="H7" s="107"/>
      <c r="I7" s="107"/>
      <c r="J7" s="107"/>
      <c r="K7" s="108"/>
    </row>
    <row r="8" spans="2:15" ht="15" hidden="1" customHeight="1" thickBot="1" x14ac:dyDescent="0.3"/>
    <row r="9" spans="2:15" ht="15" hidden="1" customHeight="1" thickBot="1" x14ac:dyDescent="0.3"/>
    <row r="10" spans="2:15" ht="15" hidden="1" customHeight="1" thickBot="1" x14ac:dyDescent="0.3">
      <c r="B10" s="5"/>
    </row>
    <row r="11" spans="2:15" ht="27" customHeight="1" thickBot="1" x14ac:dyDescent="0.3">
      <c r="B11" s="5"/>
      <c r="C11" s="119" t="s">
        <v>149</v>
      </c>
      <c r="D11" s="112" t="s">
        <v>150</v>
      </c>
      <c r="E11" s="113"/>
      <c r="F11" s="113"/>
      <c r="G11" s="113"/>
      <c r="H11" s="113"/>
      <c r="I11" s="113"/>
      <c r="J11" s="113"/>
      <c r="K11" s="114"/>
      <c r="L11" s="5"/>
      <c r="O11" s="5"/>
    </row>
    <row r="12" spans="2:15" ht="31.5" customHeight="1" thickBot="1" x14ac:dyDescent="0.3">
      <c r="B12" s="5"/>
      <c r="C12" s="120"/>
      <c r="D12" s="59" t="s">
        <v>151</v>
      </c>
      <c r="E12" s="60" t="s">
        <v>152</v>
      </c>
      <c r="F12" s="61" t="s">
        <v>153</v>
      </c>
      <c r="G12" s="60" t="s">
        <v>154</v>
      </c>
      <c r="H12" s="62" t="s">
        <v>155</v>
      </c>
      <c r="I12" s="60" t="s">
        <v>156</v>
      </c>
      <c r="J12" s="62" t="s">
        <v>157</v>
      </c>
      <c r="K12" s="63" t="s">
        <v>159</v>
      </c>
      <c r="L12" s="5"/>
      <c r="O12" s="5"/>
    </row>
    <row r="13" spans="2:15" ht="15" customHeight="1" thickBot="1" x14ac:dyDescent="0.3">
      <c r="B13" s="5"/>
      <c r="C13" s="121"/>
      <c r="D13" s="122" t="s">
        <v>158</v>
      </c>
      <c r="E13" s="122"/>
      <c r="F13" s="122"/>
      <c r="G13" s="122"/>
      <c r="H13" s="122"/>
      <c r="I13" s="122"/>
      <c r="J13" s="122"/>
      <c r="K13" s="123"/>
      <c r="L13" s="5"/>
      <c r="M13" s="5"/>
      <c r="N13" s="5"/>
      <c r="O13" s="5"/>
    </row>
    <row r="14" spans="2:15" x14ac:dyDescent="0.25">
      <c r="B14" s="5"/>
      <c r="C14" s="77">
        <v>100</v>
      </c>
      <c r="D14" s="39">
        <v>3860</v>
      </c>
      <c r="E14" s="40">
        <f>D14</f>
        <v>3860</v>
      </c>
      <c r="F14" s="41">
        <f>D14</f>
        <v>3860</v>
      </c>
      <c r="G14" s="42">
        <f>D14*1.15</f>
        <v>4439</v>
      </c>
      <c r="H14" s="41">
        <f>D14*1.2</f>
        <v>4632</v>
      </c>
      <c r="I14" s="40">
        <f>D14*1.2</f>
        <v>4632</v>
      </c>
      <c r="J14" s="43">
        <f>D14*1.15</f>
        <v>4439</v>
      </c>
      <c r="K14" s="44">
        <f>D14*1.2</f>
        <v>4632</v>
      </c>
      <c r="L14" s="5"/>
      <c r="M14" s="5"/>
      <c r="N14" s="5"/>
      <c r="O14" s="5"/>
    </row>
    <row r="15" spans="2:15" x14ac:dyDescent="0.25">
      <c r="B15" s="5"/>
      <c r="C15" s="38">
        <v>110</v>
      </c>
      <c r="D15" s="45">
        <v>4240</v>
      </c>
      <c r="E15" s="46">
        <f t="shared" ref="E15:E50" si="0">D15</f>
        <v>4240</v>
      </c>
      <c r="F15" s="47">
        <f t="shared" ref="F15:F50" si="1">D15</f>
        <v>4240</v>
      </c>
      <c r="G15" s="48">
        <f t="shared" ref="G15:G50" si="2">D15*1.15</f>
        <v>4876</v>
      </c>
      <c r="H15" s="47">
        <f t="shared" ref="H15:H50" si="3">D15*1.2</f>
        <v>5088</v>
      </c>
      <c r="I15" s="46">
        <f t="shared" ref="I15:I50" si="4">D15*1.2</f>
        <v>5088</v>
      </c>
      <c r="J15" s="49">
        <f t="shared" ref="J15:J50" si="5">D15*1.15</f>
        <v>4876</v>
      </c>
      <c r="K15" s="50">
        <f t="shared" ref="K15:K50" si="6">D15*1.2</f>
        <v>5088</v>
      </c>
      <c r="L15" s="5"/>
      <c r="M15" s="5"/>
      <c r="N15" s="5"/>
      <c r="O15" s="5"/>
    </row>
    <row r="16" spans="2:15" x14ac:dyDescent="0.25">
      <c r="B16" s="5"/>
      <c r="C16" s="38">
        <v>120</v>
      </c>
      <c r="D16" s="45">
        <v>4600</v>
      </c>
      <c r="E16" s="46">
        <f t="shared" si="0"/>
        <v>4600</v>
      </c>
      <c r="F16" s="47">
        <f t="shared" si="1"/>
        <v>4600</v>
      </c>
      <c r="G16" s="48">
        <f t="shared" si="2"/>
        <v>5290</v>
      </c>
      <c r="H16" s="47">
        <f t="shared" si="3"/>
        <v>5520</v>
      </c>
      <c r="I16" s="46">
        <f t="shared" si="4"/>
        <v>5520</v>
      </c>
      <c r="J16" s="49">
        <f t="shared" si="5"/>
        <v>5290</v>
      </c>
      <c r="K16" s="50">
        <f t="shared" si="6"/>
        <v>5520</v>
      </c>
      <c r="L16" s="5"/>
      <c r="M16" s="5"/>
      <c r="N16" s="5"/>
      <c r="O16" s="5"/>
    </row>
    <row r="17" spans="2:15" x14ac:dyDescent="0.25">
      <c r="B17" s="5"/>
      <c r="C17" s="38">
        <v>130</v>
      </c>
      <c r="D17" s="45">
        <v>5020</v>
      </c>
      <c r="E17" s="46">
        <f t="shared" si="0"/>
        <v>5020</v>
      </c>
      <c r="F17" s="47">
        <f t="shared" si="1"/>
        <v>5020</v>
      </c>
      <c r="G17" s="48">
        <f t="shared" si="2"/>
        <v>5773</v>
      </c>
      <c r="H17" s="47">
        <f t="shared" si="3"/>
        <v>6024</v>
      </c>
      <c r="I17" s="46">
        <f t="shared" si="4"/>
        <v>6024</v>
      </c>
      <c r="J17" s="49">
        <f t="shared" si="5"/>
        <v>5773</v>
      </c>
      <c r="K17" s="50">
        <f t="shared" si="6"/>
        <v>6024</v>
      </c>
      <c r="L17" s="5"/>
      <c r="M17" s="5"/>
      <c r="N17" s="5"/>
      <c r="O17" s="5"/>
    </row>
    <row r="18" spans="2:15" x14ac:dyDescent="0.25">
      <c r="B18" s="5"/>
      <c r="C18" s="38">
        <v>140</v>
      </c>
      <c r="D18" s="51">
        <v>5400</v>
      </c>
      <c r="E18" s="46">
        <f t="shared" si="0"/>
        <v>5400</v>
      </c>
      <c r="F18" s="47">
        <f t="shared" si="1"/>
        <v>5400</v>
      </c>
      <c r="G18" s="48">
        <f t="shared" si="2"/>
        <v>6209.9999999999991</v>
      </c>
      <c r="H18" s="47">
        <f t="shared" si="3"/>
        <v>6480</v>
      </c>
      <c r="I18" s="46">
        <f t="shared" si="4"/>
        <v>6480</v>
      </c>
      <c r="J18" s="49">
        <f t="shared" si="5"/>
        <v>6209.9999999999991</v>
      </c>
      <c r="K18" s="50">
        <f t="shared" si="6"/>
        <v>6480</v>
      </c>
      <c r="L18" s="5"/>
      <c r="M18" s="5"/>
      <c r="N18" s="5"/>
      <c r="O18" s="5"/>
    </row>
    <row r="19" spans="2:15" x14ac:dyDescent="0.25">
      <c r="B19" s="5"/>
      <c r="C19" s="38">
        <v>150</v>
      </c>
      <c r="D19" s="45">
        <v>5560</v>
      </c>
      <c r="E19" s="46">
        <f t="shared" si="0"/>
        <v>5560</v>
      </c>
      <c r="F19" s="47">
        <f t="shared" si="1"/>
        <v>5560</v>
      </c>
      <c r="G19" s="48">
        <f t="shared" si="2"/>
        <v>6393.9999999999991</v>
      </c>
      <c r="H19" s="47">
        <f t="shared" si="3"/>
        <v>6672</v>
      </c>
      <c r="I19" s="46">
        <f t="shared" si="4"/>
        <v>6672</v>
      </c>
      <c r="J19" s="49">
        <f t="shared" si="5"/>
        <v>6393.9999999999991</v>
      </c>
      <c r="K19" s="50">
        <f t="shared" si="6"/>
        <v>6672</v>
      </c>
      <c r="L19" s="5"/>
      <c r="M19" s="5"/>
      <c r="N19" s="5"/>
    </row>
    <row r="20" spans="2:15" x14ac:dyDescent="0.25">
      <c r="B20" s="5"/>
      <c r="C20" s="38">
        <v>160</v>
      </c>
      <c r="D20" s="45">
        <v>5700</v>
      </c>
      <c r="E20" s="46">
        <f t="shared" si="0"/>
        <v>5700</v>
      </c>
      <c r="F20" s="47">
        <f t="shared" si="1"/>
        <v>5700</v>
      </c>
      <c r="G20" s="48">
        <f t="shared" si="2"/>
        <v>6554.9999999999991</v>
      </c>
      <c r="H20" s="47">
        <f t="shared" si="3"/>
        <v>6840</v>
      </c>
      <c r="I20" s="46">
        <f t="shared" si="4"/>
        <v>6840</v>
      </c>
      <c r="J20" s="49">
        <f t="shared" si="5"/>
        <v>6554.9999999999991</v>
      </c>
      <c r="K20" s="50">
        <f t="shared" si="6"/>
        <v>6840</v>
      </c>
      <c r="L20" s="5"/>
      <c r="M20" s="5"/>
      <c r="N20" s="5"/>
    </row>
    <row r="21" spans="2:15" x14ac:dyDescent="0.25">
      <c r="B21" s="5"/>
      <c r="C21" s="38">
        <v>170</v>
      </c>
      <c r="D21" s="45">
        <v>5800</v>
      </c>
      <c r="E21" s="46">
        <f t="shared" si="0"/>
        <v>5800</v>
      </c>
      <c r="F21" s="47">
        <f t="shared" si="1"/>
        <v>5800</v>
      </c>
      <c r="G21" s="48">
        <f t="shared" si="2"/>
        <v>6669.9999999999991</v>
      </c>
      <c r="H21" s="47">
        <f t="shared" si="3"/>
        <v>6960</v>
      </c>
      <c r="I21" s="46">
        <f t="shared" si="4"/>
        <v>6960</v>
      </c>
      <c r="J21" s="49">
        <f t="shared" si="5"/>
        <v>6669.9999999999991</v>
      </c>
      <c r="K21" s="50">
        <f t="shared" si="6"/>
        <v>6960</v>
      </c>
      <c r="L21" s="5"/>
      <c r="M21" s="5"/>
      <c r="N21" s="5"/>
    </row>
    <row r="22" spans="2:15" x14ac:dyDescent="0.25">
      <c r="B22" s="5"/>
      <c r="C22" s="38">
        <v>180</v>
      </c>
      <c r="D22" s="45">
        <v>5900</v>
      </c>
      <c r="E22" s="46">
        <f t="shared" si="0"/>
        <v>5900</v>
      </c>
      <c r="F22" s="47">
        <f t="shared" si="1"/>
        <v>5900</v>
      </c>
      <c r="G22" s="48">
        <f t="shared" si="2"/>
        <v>6784.9999999999991</v>
      </c>
      <c r="H22" s="47">
        <f t="shared" si="3"/>
        <v>7080</v>
      </c>
      <c r="I22" s="46">
        <f t="shared" si="4"/>
        <v>7080</v>
      </c>
      <c r="J22" s="49">
        <f t="shared" si="5"/>
        <v>6784.9999999999991</v>
      </c>
      <c r="K22" s="50">
        <f t="shared" si="6"/>
        <v>7080</v>
      </c>
      <c r="L22" s="5"/>
      <c r="M22" s="5"/>
      <c r="N22" s="5"/>
    </row>
    <row r="23" spans="2:15" x14ac:dyDescent="0.25">
      <c r="B23" s="5"/>
      <c r="C23" s="38">
        <v>190</v>
      </c>
      <c r="D23" s="45">
        <v>6000</v>
      </c>
      <c r="E23" s="46">
        <f t="shared" si="0"/>
        <v>6000</v>
      </c>
      <c r="F23" s="47">
        <f t="shared" si="1"/>
        <v>6000</v>
      </c>
      <c r="G23" s="48">
        <f t="shared" si="2"/>
        <v>6899.9999999999991</v>
      </c>
      <c r="H23" s="47">
        <f t="shared" si="3"/>
        <v>7200</v>
      </c>
      <c r="I23" s="46">
        <f t="shared" si="4"/>
        <v>7200</v>
      </c>
      <c r="J23" s="49">
        <f t="shared" si="5"/>
        <v>6899.9999999999991</v>
      </c>
      <c r="K23" s="50">
        <f t="shared" si="6"/>
        <v>7200</v>
      </c>
      <c r="L23" s="5"/>
      <c r="M23" s="5"/>
      <c r="N23" s="5"/>
    </row>
    <row r="24" spans="2:15" ht="15" customHeight="1" x14ac:dyDescent="0.25">
      <c r="B24" s="5"/>
      <c r="C24" s="38">
        <v>200</v>
      </c>
      <c r="D24" s="45">
        <v>6200</v>
      </c>
      <c r="E24" s="46">
        <f t="shared" si="0"/>
        <v>6200</v>
      </c>
      <c r="F24" s="47">
        <f t="shared" si="1"/>
        <v>6200</v>
      </c>
      <c r="G24" s="48">
        <f t="shared" si="2"/>
        <v>7129.9999999999991</v>
      </c>
      <c r="H24" s="47">
        <f t="shared" si="3"/>
        <v>7440</v>
      </c>
      <c r="I24" s="46">
        <f t="shared" si="4"/>
        <v>7440</v>
      </c>
      <c r="J24" s="49">
        <f t="shared" si="5"/>
        <v>7129.9999999999991</v>
      </c>
      <c r="K24" s="50">
        <f t="shared" si="6"/>
        <v>7440</v>
      </c>
      <c r="L24" s="5"/>
      <c r="M24" s="5"/>
      <c r="N24" s="5"/>
    </row>
    <row r="25" spans="2:15" x14ac:dyDescent="0.25">
      <c r="B25" s="5"/>
      <c r="C25" s="38">
        <v>210</v>
      </c>
      <c r="D25" s="51">
        <v>6300</v>
      </c>
      <c r="E25" s="46">
        <f t="shared" si="0"/>
        <v>6300</v>
      </c>
      <c r="F25" s="47">
        <f t="shared" si="1"/>
        <v>6300</v>
      </c>
      <c r="G25" s="48">
        <f t="shared" si="2"/>
        <v>7244.9999999999991</v>
      </c>
      <c r="H25" s="47">
        <f t="shared" si="3"/>
        <v>7560</v>
      </c>
      <c r="I25" s="46">
        <f t="shared" si="4"/>
        <v>7560</v>
      </c>
      <c r="J25" s="49">
        <f t="shared" si="5"/>
        <v>7244.9999999999991</v>
      </c>
      <c r="K25" s="50">
        <f t="shared" si="6"/>
        <v>7560</v>
      </c>
      <c r="L25" s="5"/>
      <c r="M25" s="5"/>
      <c r="N25" s="5"/>
    </row>
    <row r="26" spans="2:15" x14ac:dyDescent="0.25">
      <c r="B26" s="5"/>
      <c r="C26" s="38">
        <v>220</v>
      </c>
      <c r="D26" s="51">
        <v>6400</v>
      </c>
      <c r="E26" s="46">
        <f t="shared" si="0"/>
        <v>6400</v>
      </c>
      <c r="F26" s="47">
        <f t="shared" si="1"/>
        <v>6400</v>
      </c>
      <c r="G26" s="48">
        <f t="shared" si="2"/>
        <v>7359.9999999999991</v>
      </c>
      <c r="H26" s="47">
        <f t="shared" si="3"/>
        <v>7680</v>
      </c>
      <c r="I26" s="46">
        <f t="shared" si="4"/>
        <v>7680</v>
      </c>
      <c r="J26" s="49">
        <f t="shared" si="5"/>
        <v>7359.9999999999991</v>
      </c>
      <c r="K26" s="50">
        <f t="shared" si="6"/>
        <v>7680</v>
      </c>
      <c r="L26" s="5"/>
      <c r="M26" s="5"/>
      <c r="N26" s="5"/>
    </row>
    <row r="27" spans="2:15" x14ac:dyDescent="0.25">
      <c r="B27" s="5"/>
      <c r="C27" s="38">
        <v>230</v>
      </c>
      <c r="D27" s="45">
        <v>6500</v>
      </c>
      <c r="E27" s="46">
        <f t="shared" si="0"/>
        <v>6500</v>
      </c>
      <c r="F27" s="47">
        <f t="shared" si="1"/>
        <v>6500</v>
      </c>
      <c r="G27" s="48">
        <f t="shared" si="2"/>
        <v>7474.9999999999991</v>
      </c>
      <c r="H27" s="47">
        <f t="shared" si="3"/>
        <v>7800</v>
      </c>
      <c r="I27" s="46">
        <f t="shared" si="4"/>
        <v>7800</v>
      </c>
      <c r="J27" s="49">
        <f t="shared" si="5"/>
        <v>7474.9999999999991</v>
      </c>
      <c r="K27" s="50">
        <f t="shared" si="6"/>
        <v>7800</v>
      </c>
      <c r="L27" s="5"/>
      <c r="M27" s="5"/>
      <c r="N27" s="5"/>
    </row>
    <row r="28" spans="2:15" x14ac:dyDescent="0.25">
      <c r="B28" s="5"/>
      <c r="C28" s="38">
        <v>240</v>
      </c>
      <c r="D28" s="51">
        <v>6760</v>
      </c>
      <c r="E28" s="46">
        <f t="shared" si="0"/>
        <v>6760</v>
      </c>
      <c r="F28" s="47">
        <f t="shared" si="1"/>
        <v>6760</v>
      </c>
      <c r="G28" s="48">
        <f t="shared" si="2"/>
        <v>7773.9999999999991</v>
      </c>
      <c r="H28" s="47">
        <f t="shared" si="3"/>
        <v>8112</v>
      </c>
      <c r="I28" s="46">
        <f t="shared" si="4"/>
        <v>8112</v>
      </c>
      <c r="J28" s="49">
        <f t="shared" si="5"/>
        <v>7773.9999999999991</v>
      </c>
      <c r="K28" s="50">
        <f t="shared" si="6"/>
        <v>8112</v>
      </c>
      <c r="L28" s="5"/>
      <c r="M28" s="5"/>
      <c r="N28" s="5"/>
    </row>
    <row r="29" spans="2:15" x14ac:dyDescent="0.25">
      <c r="B29" s="5"/>
      <c r="C29" s="38">
        <v>250</v>
      </c>
      <c r="D29" s="45">
        <v>6900</v>
      </c>
      <c r="E29" s="46">
        <f t="shared" si="0"/>
        <v>6900</v>
      </c>
      <c r="F29" s="47">
        <f t="shared" si="1"/>
        <v>6900</v>
      </c>
      <c r="G29" s="48">
        <f t="shared" si="2"/>
        <v>7934.9999999999991</v>
      </c>
      <c r="H29" s="47">
        <f t="shared" si="3"/>
        <v>8280</v>
      </c>
      <c r="I29" s="46">
        <f t="shared" si="4"/>
        <v>8280</v>
      </c>
      <c r="J29" s="49">
        <f t="shared" si="5"/>
        <v>7934.9999999999991</v>
      </c>
      <c r="K29" s="50">
        <f t="shared" si="6"/>
        <v>8280</v>
      </c>
      <c r="L29" s="5"/>
      <c r="M29" s="5"/>
      <c r="N29" s="5"/>
    </row>
    <row r="30" spans="2:15" x14ac:dyDescent="0.25">
      <c r="B30" s="5"/>
      <c r="C30" s="38">
        <v>260</v>
      </c>
      <c r="D30" s="45">
        <v>7000</v>
      </c>
      <c r="E30" s="46">
        <f t="shared" si="0"/>
        <v>7000</v>
      </c>
      <c r="F30" s="47">
        <f t="shared" si="1"/>
        <v>7000</v>
      </c>
      <c r="G30" s="48">
        <f t="shared" si="2"/>
        <v>8049.9999999999991</v>
      </c>
      <c r="H30" s="47">
        <f t="shared" si="3"/>
        <v>8400</v>
      </c>
      <c r="I30" s="46">
        <f t="shared" si="4"/>
        <v>8400</v>
      </c>
      <c r="J30" s="49">
        <f t="shared" si="5"/>
        <v>8049.9999999999991</v>
      </c>
      <c r="K30" s="50">
        <f t="shared" si="6"/>
        <v>8400</v>
      </c>
      <c r="L30" s="5"/>
      <c r="M30" s="5"/>
      <c r="N30" s="5"/>
    </row>
    <row r="31" spans="2:15" x14ac:dyDescent="0.25">
      <c r="B31" s="5"/>
      <c r="C31" s="38">
        <v>270</v>
      </c>
      <c r="D31" s="45">
        <v>7160</v>
      </c>
      <c r="E31" s="46">
        <f t="shared" si="0"/>
        <v>7160</v>
      </c>
      <c r="F31" s="47">
        <f t="shared" si="1"/>
        <v>7160</v>
      </c>
      <c r="G31" s="48">
        <f t="shared" si="2"/>
        <v>8234</v>
      </c>
      <c r="H31" s="47">
        <f t="shared" si="3"/>
        <v>8592</v>
      </c>
      <c r="I31" s="46">
        <f t="shared" si="4"/>
        <v>8592</v>
      </c>
      <c r="J31" s="49">
        <f t="shared" si="5"/>
        <v>8234</v>
      </c>
      <c r="K31" s="50">
        <f t="shared" si="6"/>
        <v>8592</v>
      </c>
      <c r="L31" s="5"/>
      <c r="M31" s="5"/>
      <c r="N31" s="5"/>
    </row>
    <row r="32" spans="2:15" x14ac:dyDescent="0.25">
      <c r="B32" s="5"/>
      <c r="C32" s="38">
        <v>280</v>
      </c>
      <c r="D32" s="45">
        <v>7300</v>
      </c>
      <c r="E32" s="46">
        <f t="shared" si="0"/>
        <v>7300</v>
      </c>
      <c r="F32" s="47">
        <f t="shared" si="1"/>
        <v>7300</v>
      </c>
      <c r="G32" s="48">
        <f t="shared" si="2"/>
        <v>8395</v>
      </c>
      <c r="H32" s="47">
        <f t="shared" si="3"/>
        <v>8760</v>
      </c>
      <c r="I32" s="46">
        <f t="shared" si="4"/>
        <v>8760</v>
      </c>
      <c r="J32" s="49">
        <f t="shared" si="5"/>
        <v>8395</v>
      </c>
      <c r="K32" s="50">
        <f t="shared" si="6"/>
        <v>8760</v>
      </c>
      <c r="L32" s="5"/>
      <c r="M32" s="5"/>
      <c r="N32" s="5"/>
    </row>
    <row r="33" spans="2:12" x14ac:dyDescent="0.25">
      <c r="B33" s="5"/>
      <c r="C33" s="38">
        <v>290</v>
      </c>
      <c r="D33" s="45">
        <v>7520</v>
      </c>
      <c r="E33" s="46">
        <f t="shared" si="0"/>
        <v>7520</v>
      </c>
      <c r="F33" s="47">
        <f t="shared" si="1"/>
        <v>7520</v>
      </c>
      <c r="G33" s="48">
        <f t="shared" si="2"/>
        <v>8648</v>
      </c>
      <c r="H33" s="47">
        <f t="shared" si="3"/>
        <v>9024</v>
      </c>
      <c r="I33" s="46">
        <f t="shared" si="4"/>
        <v>9024</v>
      </c>
      <c r="J33" s="49">
        <f t="shared" si="5"/>
        <v>8648</v>
      </c>
      <c r="K33" s="50">
        <f t="shared" si="6"/>
        <v>9024</v>
      </c>
      <c r="L33" s="5"/>
    </row>
    <row r="34" spans="2:12" x14ac:dyDescent="0.25">
      <c r="B34" s="5"/>
      <c r="C34" s="38">
        <v>300</v>
      </c>
      <c r="D34" s="45">
        <v>7760</v>
      </c>
      <c r="E34" s="46">
        <f t="shared" si="0"/>
        <v>7760</v>
      </c>
      <c r="F34" s="47">
        <f t="shared" si="1"/>
        <v>7760</v>
      </c>
      <c r="G34" s="48">
        <f t="shared" si="2"/>
        <v>8924</v>
      </c>
      <c r="H34" s="47">
        <f t="shared" si="3"/>
        <v>9312</v>
      </c>
      <c r="I34" s="46">
        <f t="shared" si="4"/>
        <v>9312</v>
      </c>
      <c r="J34" s="49">
        <f t="shared" si="5"/>
        <v>8924</v>
      </c>
      <c r="K34" s="50">
        <f t="shared" si="6"/>
        <v>9312</v>
      </c>
      <c r="L34" s="5"/>
    </row>
    <row r="35" spans="2:12" x14ac:dyDescent="0.25">
      <c r="B35" s="5"/>
      <c r="C35" s="38">
        <v>310</v>
      </c>
      <c r="D35" s="45">
        <v>8040</v>
      </c>
      <c r="E35" s="46">
        <f t="shared" si="0"/>
        <v>8040</v>
      </c>
      <c r="F35" s="47">
        <f t="shared" si="1"/>
        <v>8040</v>
      </c>
      <c r="G35" s="48">
        <f t="shared" si="2"/>
        <v>9246</v>
      </c>
      <c r="H35" s="47">
        <f t="shared" si="3"/>
        <v>9648</v>
      </c>
      <c r="I35" s="46">
        <f t="shared" si="4"/>
        <v>9648</v>
      </c>
      <c r="J35" s="49">
        <f t="shared" si="5"/>
        <v>9246</v>
      </c>
      <c r="K35" s="50">
        <f t="shared" si="6"/>
        <v>9648</v>
      </c>
      <c r="L35" s="5"/>
    </row>
    <row r="36" spans="2:12" x14ac:dyDescent="0.25">
      <c r="B36" s="5"/>
      <c r="C36" s="38">
        <v>320</v>
      </c>
      <c r="D36" s="45">
        <v>8200</v>
      </c>
      <c r="E36" s="46">
        <f t="shared" si="0"/>
        <v>8200</v>
      </c>
      <c r="F36" s="47">
        <f t="shared" si="1"/>
        <v>8200</v>
      </c>
      <c r="G36" s="48">
        <f t="shared" si="2"/>
        <v>9430</v>
      </c>
      <c r="H36" s="47">
        <f t="shared" si="3"/>
        <v>9840</v>
      </c>
      <c r="I36" s="46">
        <f t="shared" si="4"/>
        <v>9840</v>
      </c>
      <c r="J36" s="49">
        <f t="shared" si="5"/>
        <v>9430</v>
      </c>
      <c r="K36" s="50">
        <f t="shared" si="6"/>
        <v>9840</v>
      </c>
      <c r="L36" s="5"/>
    </row>
    <row r="37" spans="2:12" x14ac:dyDescent="0.25">
      <c r="B37" s="5"/>
      <c r="C37" s="38">
        <v>330</v>
      </c>
      <c r="D37" s="45">
        <v>8300</v>
      </c>
      <c r="E37" s="46">
        <f t="shared" si="0"/>
        <v>8300</v>
      </c>
      <c r="F37" s="47">
        <f t="shared" si="1"/>
        <v>8300</v>
      </c>
      <c r="G37" s="48">
        <f t="shared" si="2"/>
        <v>9545</v>
      </c>
      <c r="H37" s="47">
        <f t="shared" si="3"/>
        <v>9960</v>
      </c>
      <c r="I37" s="46">
        <f t="shared" si="4"/>
        <v>9960</v>
      </c>
      <c r="J37" s="49">
        <f t="shared" si="5"/>
        <v>9545</v>
      </c>
      <c r="K37" s="50">
        <f t="shared" si="6"/>
        <v>9960</v>
      </c>
      <c r="L37" s="5"/>
    </row>
    <row r="38" spans="2:12" x14ac:dyDescent="0.25">
      <c r="B38" s="5"/>
      <c r="C38" s="38">
        <v>340</v>
      </c>
      <c r="D38" s="45">
        <v>8400</v>
      </c>
      <c r="E38" s="46">
        <f t="shared" si="0"/>
        <v>8400</v>
      </c>
      <c r="F38" s="47">
        <f t="shared" si="1"/>
        <v>8400</v>
      </c>
      <c r="G38" s="48">
        <f t="shared" si="2"/>
        <v>9660</v>
      </c>
      <c r="H38" s="47">
        <f t="shared" si="3"/>
        <v>10080</v>
      </c>
      <c r="I38" s="46">
        <f t="shared" si="4"/>
        <v>10080</v>
      </c>
      <c r="J38" s="49">
        <f t="shared" si="5"/>
        <v>9660</v>
      </c>
      <c r="K38" s="50">
        <f t="shared" si="6"/>
        <v>10080</v>
      </c>
      <c r="L38" s="5"/>
    </row>
    <row r="39" spans="2:12" x14ac:dyDescent="0.25">
      <c r="B39" s="5"/>
      <c r="C39" s="38">
        <v>350</v>
      </c>
      <c r="D39" s="45">
        <v>8640</v>
      </c>
      <c r="E39" s="46">
        <f t="shared" si="0"/>
        <v>8640</v>
      </c>
      <c r="F39" s="47">
        <f t="shared" si="1"/>
        <v>8640</v>
      </c>
      <c r="G39" s="48">
        <f t="shared" si="2"/>
        <v>9936</v>
      </c>
      <c r="H39" s="47">
        <f t="shared" si="3"/>
        <v>10368</v>
      </c>
      <c r="I39" s="46">
        <f t="shared" si="4"/>
        <v>10368</v>
      </c>
      <c r="J39" s="49">
        <f t="shared" si="5"/>
        <v>9936</v>
      </c>
      <c r="K39" s="50">
        <f t="shared" si="6"/>
        <v>10368</v>
      </c>
      <c r="L39" s="5"/>
    </row>
    <row r="40" spans="2:12" x14ac:dyDescent="0.25">
      <c r="B40" s="5"/>
      <c r="C40" s="38">
        <v>360</v>
      </c>
      <c r="D40" s="45">
        <v>8900</v>
      </c>
      <c r="E40" s="46">
        <f t="shared" si="0"/>
        <v>8900</v>
      </c>
      <c r="F40" s="47">
        <f t="shared" si="1"/>
        <v>8900</v>
      </c>
      <c r="G40" s="48">
        <f t="shared" si="2"/>
        <v>10235</v>
      </c>
      <c r="H40" s="47">
        <f t="shared" si="3"/>
        <v>10680</v>
      </c>
      <c r="I40" s="46">
        <f t="shared" si="4"/>
        <v>10680</v>
      </c>
      <c r="J40" s="49">
        <f t="shared" si="5"/>
        <v>10235</v>
      </c>
      <c r="K40" s="50">
        <f t="shared" si="6"/>
        <v>10680</v>
      </c>
      <c r="L40" s="5"/>
    </row>
    <row r="41" spans="2:12" x14ac:dyDescent="0.25">
      <c r="B41" s="5"/>
      <c r="C41" s="38">
        <v>370</v>
      </c>
      <c r="D41" s="45">
        <v>9140</v>
      </c>
      <c r="E41" s="46">
        <f t="shared" si="0"/>
        <v>9140</v>
      </c>
      <c r="F41" s="47">
        <f t="shared" si="1"/>
        <v>9140</v>
      </c>
      <c r="G41" s="48">
        <f t="shared" si="2"/>
        <v>10511</v>
      </c>
      <c r="H41" s="47">
        <f t="shared" si="3"/>
        <v>10968</v>
      </c>
      <c r="I41" s="46">
        <f t="shared" si="4"/>
        <v>10968</v>
      </c>
      <c r="J41" s="49">
        <f t="shared" si="5"/>
        <v>10511</v>
      </c>
      <c r="K41" s="50">
        <f t="shared" si="6"/>
        <v>10968</v>
      </c>
      <c r="L41" s="5"/>
    </row>
    <row r="42" spans="2:12" x14ac:dyDescent="0.25">
      <c r="B42" s="5"/>
      <c r="C42" s="38">
        <v>380</v>
      </c>
      <c r="D42" s="45">
        <v>9200</v>
      </c>
      <c r="E42" s="46">
        <f t="shared" si="0"/>
        <v>9200</v>
      </c>
      <c r="F42" s="47">
        <f t="shared" si="1"/>
        <v>9200</v>
      </c>
      <c r="G42" s="48">
        <f t="shared" si="2"/>
        <v>10580</v>
      </c>
      <c r="H42" s="47">
        <f t="shared" si="3"/>
        <v>11040</v>
      </c>
      <c r="I42" s="46">
        <f t="shared" si="4"/>
        <v>11040</v>
      </c>
      <c r="J42" s="49">
        <f t="shared" si="5"/>
        <v>10580</v>
      </c>
      <c r="K42" s="50">
        <f t="shared" si="6"/>
        <v>11040</v>
      </c>
      <c r="L42" s="5"/>
    </row>
    <row r="43" spans="2:12" x14ac:dyDescent="0.25">
      <c r="B43" s="5"/>
      <c r="C43" s="38">
        <v>390</v>
      </c>
      <c r="D43" s="45">
        <v>9240</v>
      </c>
      <c r="E43" s="46">
        <f t="shared" si="0"/>
        <v>9240</v>
      </c>
      <c r="F43" s="47">
        <f t="shared" si="1"/>
        <v>9240</v>
      </c>
      <c r="G43" s="48">
        <f t="shared" si="2"/>
        <v>10626</v>
      </c>
      <c r="H43" s="47">
        <f t="shared" si="3"/>
        <v>11088</v>
      </c>
      <c r="I43" s="46">
        <f t="shared" si="4"/>
        <v>11088</v>
      </c>
      <c r="J43" s="49">
        <f t="shared" si="5"/>
        <v>10626</v>
      </c>
      <c r="K43" s="50">
        <f t="shared" si="6"/>
        <v>11088</v>
      </c>
      <c r="L43" s="5"/>
    </row>
    <row r="44" spans="2:12" x14ac:dyDescent="0.25">
      <c r="B44" s="5"/>
      <c r="C44" s="38">
        <v>400</v>
      </c>
      <c r="D44" s="45">
        <v>9300</v>
      </c>
      <c r="E44" s="46">
        <f t="shared" si="0"/>
        <v>9300</v>
      </c>
      <c r="F44" s="47">
        <f t="shared" si="1"/>
        <v>9300</v>
      </c>
      <c r="G44" s="48">
        <f t="shared" si="2"/>
        <v>10695</v>
      </c>
      <c r="H44" s="47">
        <f t="shared" si="3"/>
        <v>11160</v>
      </c>
      <c r="I44" s="46">
        <f t="shared" si="4"/>
        <v>11160</v>
      </c>
      <c r="J44" s="49">
        <f t="shared" si="5"/>
        <v>10695</v>
      </c>
      <c r="K44" s="50">
        <f t="shared" si="6"/>
        <v>11160</v>
      </c>
      <c r="L44" s="5"/>
    </row>
    <row r="45" spans="2:12" ht="0.75" customHeight="1" x14ac:dyDescent="0.25">
      <c r="B45" s="5"/>
      <c r="C45" s="38">
        <v>410</v>
      </c>
      <c r="D45" s="45">
        <v>9340</v>
      </c>
      <c r="E45" s="46">
        <f t="shared" si="0"/>
        <v>9340</v>
      </c>
      <c r="F45" s="47">
        <f t="shared" si="1"/>
        <v>9340</v>
      </c>
      <c r="G45" s="48">
        <f t="shared" si="2"/>
        <v>10741</v>
      </c>
      <c r="H45" s="47">
        <f t="shared" si="3"/>
        <v>11208</v>
      </c>
      <c r="I45" s="46">
        <f t="shared" si="4"/>
        <v>11208</v>
      </c>
      <c r="J45" s="49">
        <f t="shared" si="5"/>
        <v>10741</v>
      </c>
      <c r="K45" s="50">
        <f t="shared" si="6"/>
        <v>11208</v>
      </c>
      <c r="L45" s="5"/>
    </row>
    <row r="46" spans="2:12" ht="15" hidden="1" customHeight="1" x14ac:dyDescent="0.25">
      <c r="B46" s="5"/>
      <c r="C46" s="38">
        <v>420</v>
      </c>
      <c r="D46" s="45">
        <v>9360</v>
      </c>
      <c r="E46" s="46">
        <f t="shared" si="0"/>
        <v>9360</v>
      </c>
      <c r="F46" s="47">
        <f t="shared" si="1"/>
        <v>9360</v>
      </c>
      <c r="G46" s="48">
        <f t="shared" si="2"/>
        <v>10764</v>
      </c>
      <c r="H46" s="47">
        <f t="shared" si="3"/>
        <v>11232</v>
      </c>
      <c r="I46" s="46">
        <f t="shared" si="4"/>
        <v>11232</v>
      </c>
      <c r="J46" s="49">
        <f t="shared" si="5"/>
        <v>10764</v>
      </c>
      <c r="K46" s="50">
        <f t="shared" si="6"/>
        <v>11232</v>
      </c>
      <c r="L46" s="5"/>
    </row>
    <row r="47" spans="2:12" ht="15.75" hidden="1" customHeight="1" x14ac:dyDescent="0.25">
      <c r="B47" s="5"/>
      <c r="C47" s="38">
        <v>450</v>
      </c>
      <c r="D47" s="45">
        <v>10040</v>
      </c>
      <c r="E47" s="46">
        <f t="shared" si="0"/>
        <v>10040</v>
      </c>
      <c r="F47" s="47">
        <f t="shared" si="1"/>
        <v>10040</v>
      </c>
      <c r="G47" s="48">
        <f t="shared" si="2"/>
        <v>11546</v>
      </c>
      <c r="H47" s="47">
        <f t="shared" si="3"/>
        <v>12048</v>
      </c>
      <c r="I47" s="46">
        <f t="shared" si="4"/>
        <v>12048</v>
      </c>
      <c r="J47" s="49">
        <f t="shared" si="5"/>
        <v>11546</v>
      </c>
      <c r="K47" s="50">
        <f t="shared" si="6"/>
        <v>12048</v>
      </c>
      <c r="L47" s="5"/>
    </row>
    <row r="48" spans="2:12" ht="15.75" hidden="1" customHeight="1" x14ac:dyDescent="0.25">
      <c r="B48" s="5"/>
      <c r="C48" s="38">
        <v>500</v>
      </c>
      <c r="D48" s="45">
        <v>11160</v>
      </c>
      <c r="E48" s="46">
        <f t="shared" si="0"/>
        <v>11160</v>
      </c>
      <c r="F48" s="47">
        <f t="shared" si="1"/>
        <v>11160</v>
      </c>
      <c r="G48" s="48">
        <f t="shared" si="2"/>
        <v>12833.999999999998</v>
      </c>
      <c r="H48" s="47">
        <f t="shared" si="3"/>
        <v>13392</v>
      </c>
      <c r="I48" s="46">
        <f t="shared" si="4"/>
        <v>13392</v>
      </c>
      <c r="J48" s="49">
        <f t="shared" si="5"/>
        <v>12833.999999999998</v>
      </c>
      <c r="K48" s="50">
        <f t="shared" si="6"/>
        <v>13392</v>
      </c>
      <c r="L48" s="5"/>
    </row>
    <row r="49" spans="2:12" ht="15" hidden="1" customHeight="1" x14ac:dyDescent="0.25">
      <c r="B49" s="5"/>
      <c r="C49" s="38">
        <v>550</v>
      </c>
      <c r="D49" s="45">
        <v>12280</v>
      </c>
      <c r="E49" s="46">
        <f t="shared" si="0"/>
        <v>12280</v>
      </c>
      <c r="F49" s="47">
        <f t="shared" si="1"/>
        <v>12280</v>
      </c>
      <c r="G49" s="48">
        <f t="shared" si="2"/>
        <v>14121.999999999998</v>
      </c>
      <c r="H49" s="47">
        <f t="shared" si="3"/>
        <v>14736</v>
      </c>
      <c r="I49" s="46">
        <f t="shared" si="4"/>
        <v>14736</v>
      </c>
      <c r="J49" s="49">
        <f t="shared" si="5"/>
        <v>14121.999999999998</v>
      </c>
      <c r="K49" s="50">
        <f t="shared" si="6"/>
        <v>14736</v>
      </c>
      <c r="L49" s="5"/>
    </row>
    <row r="50" spans="2:12" ht="15.75" hidden="1" customHeight="1" x14ac:dyDescent="0.25">
      <c r="B50" s="5"/>
      <c r="C50" s="52">
        <v>600</v>
      </c>
      <c r="D50" s="53">
        <v>13400</v>
      </c>
      <c r="E50" s="54">
        <f t="shared" si="0"/>
        <v>13400</v>
      </c>
      <c r="F50" s="55">
        <f t="shared" si="1"/>
        <v>13400</v>
      </c>
      <c r="G50" s="56">
        <f t="shared" si="2"/>
        <v>15409.999999999998</v>
      </c>
      <c r="H50" s="55">
        <f t="shared" si="3"/>
        <v>16080</v>
      </c>
      <c r="I50" s="54">
        <f t="shared" si="4"/>
        <v>16080</v>
      </c>
      <c r="J50" s="57">
        <f t="shared" si="5"/>
        <v>15409.999999999998</v>
      </c>
      <c r="K50" s="58">
        <f t="shared" si="6"/>
        <v>16080</v>
      </c>
      <c r="L50" s="5"/>
    </row>
    <row r="51" spans="2:12" ht="15" hidden="1" customHeight="1" x14ac:dyDescent="0.25">
      <c r="G51" s="5"/>
      <c r="H51" s="5"/>
    </row>
    <row r="52" spans="2:12" ht="15.75" hidden="1" customHeight="1" x14ac:dyDescent="0.25">
      <c r="G52" s="5"/>
      <c r="H52" s="5"/>
    </row>
    <row r="53" spans="2:12" ht="15" hidden="1" customHeight="1" x14ac:dyDescent="0.25">
      <c r="G53" s="5"/>
      <c r="H53" s="5"/>
    </row>
    <row r="54" spans="2:12" ht="15.75" hidden="1" customHeight="1" x14ac:dyDescent="0.25">
      <c r="G54" s="5"/>
      <c r="H54" s="5"/>
    </row>
    <row r="55" spans="2:12" ht="15" hidden="1" customHeight="1" x14ac:dyDescent="0.25">
      <c r="G55" s="5"/>
      <c r="H55" s="5"/>
    </row>
    <row r="56" spans="2:12" ht="15" hidden="1" customHeight="1" x14ac:dyDescent="0.25">
      <c r="G56" s="5"/>
      <c r="H56" s="5"/>
    </row>
    <row r="57" spans="2:12" ht="15" hidden="1" customHeight="1" x14ac:dyDescent="0.25">
      <c r="G57" s="5"/>
      <c r="H57" s="5"/>
    </row>
    <row r="58" spans="2:12" ht="15" hidden="1" customHeight="1" x14ac:dyDescent="0.25">
      <c r="G58" s="5"/>
      <c r="H58" s="5"/>
    </row>
    <row r="59" spans="2:12" ht="15" hidden="1" customHeight="1" x14ac:dyDescent="0.25">
      <c r="G59" s="5"/>
      <c r="H59" s="5"/>
    </row>
    <row r="60" spans="2:12" ht="15" hidden="1" customHeight="1" x14ac:dyDescent="0.25">
      <c r="G60" s="5"/>
      <c r="H60" s="5"/>
    </row>
    <row r="61" spans="2:12" ht="15" hidden="1" customHeight="1" x14ac:dyDescent="0.25">
      <c r="G61" s="5"/>
      <c r="H61" s="5"/>
      <c r="I61" s="5"/>
      <c r="J61" s="5"/>
      <c r="K61" s="5"/>
    </row>
    <row r="62" spans="2:12" ht="15" hidden="1" customHeight="1" x14ac:dyDescent="0.25">
      <c r="G62" s="5"/>
      <c r="H62" s="5"/>
      <c r="I62" s="5"/>
      <c r="J62" s="5"/>
      <c r="K62" s="5"/>
    </row>
    <row r="63" spans="2:12" x14ac:dyDescent="0.25">
      <c r="C63" s="38">
        <v>410</v>
      </c>
      <c r="D63" s="45">
        <v>9340</v>
      </c>
      <c r="E63" s="46">
        <f t="shared" ref="E63:E68" si="7">D63</f>
        <v>9340</v>
      </c>
      <c r="F63" s="47">
        <f t="shared" ref="F63:F68" si="8">D63</f>
        <v>9340</v>
      </c>
      <c r="G63" s="48">
        <f t="shared" ref="G63:G68" si="9">D63*1.15</f>
        <v>10741</v>
      </c>
      <c r="H63" s="47">
        <f t="shared" ref="H63:H68" si="10">D63*1.2</f>
        <v>11208</v>
      </c>
      <c r="I63" s="46">
        <f t="shared" ref="I63:I68" si="11">D63*1.2</f>
        <v>11208</v>
      </c>
      <c r="J63" s="49">
        <f t="shared" ref="J63:J68" si="12">D63*1.15</f>
        <v>10741</v>
      </c>
      <c r="K63" s="50">
        <f t="shared" ref="K63:K68" si="13">D63*1.2</f>
        <v>11208</v>
      </c>
    </row>
    <row r="64" spans="2:12" ht="15" customHeight="1" x14ac:dyDescent="0.25">
      <c r="C64" s="38">
        <v>420</v>
      </c>
      <c r="D64" s="45">
        <v>9360</v>
      </c>
      <c r="E64" s="46">
        <f t="shared" si="7"/>
        <v>9360</v>
      </c>
      <c r="F64" s="47">
        <f t="shared" si="8"/>
        <v>9360</v>
      </c>
      <c r="G64" s="48">
        <f t="shared" si="9"/>
        <v>10764</v>
      </c>
      <c r="H64" s="47">
        <f t="shared" si="10"/>
        <v>11232</v>
      </c>
      <c r="I64" s="46">
        <f t="shared" si="11"/>
        <v>11232</v>
      </c>
      <c r="J64" s="49">
        <f t="shared" si="12"/>
        <v>10764</v>
      </c>
      <c r="K64" s="50">
        <f t="shared" si="13"/>
        <v>11232</v>
      </c>
    </row>
    <row r="65" spans="3:11" x14ac:dyDescent="0.25">
      <c r="C65" s="38">
        <v>450</v>
      </c>
      <c r="D65" s="45">
        <v>10040</v>
      </c>
      <c r="E65" s="46">
        <f t="shared" si="7"/>
        <v>10040</v>
      </c>
      <c r="F65" s="47">
        <f t="shared" si="8"/>
        <v>10040</v>
      </c>
      <c r="G65" s="48">
        <f t="shared" si="9"/>
        <v>11546</v>
      </c>
      <c r="H65" s="47">
        <f t="shared" si="10"/>
        <v>12048</v>
      </c>
      <c r="I65" s="46">
        <f t="shared" si="11"/>
        <v>12048</v>
      </c>
      <c r="J65" s="49">
        <f t="shared" si="12"/>
        <v>11546</v>
      </c>
      <c r="K65" s="50">
        <f t="shared" si="13"/>
        <v>12048</v>
      </c>
    </row>
    <row r="66" spans="3:11" x14ac:dyDescent="0.25">
      <c r="C66" s="38">
        <v>500</v>
      </c>
      <c r="D66" s="45">
        <v>11160</v>
      </c>
      <c r="E66" s="46">
        <f t="shared" si="7"/>
        <v>11160</v>
      </c>
      <c r="F66" s="47">
        <f t="shared" si="8"/>
        <v>11160</v>
      </c>
      <c r="G66" s="48">
        <f t="shared" si="9"/>
        <v>12833.999999999998</v>
      </c>
      <c r="H66" s="47">
        <f t="shared" si="10"/>
        <v>13392</v>
      </c>
      <c r="I66" s="46">
        <f t="shared" si="11"/>
        <v>13392</v>
      </c>
      <c r="J66" s="49">
        <f t="shared" si="12"/>
        <v>12833.999999999998</v>
      </c>
      <c r="K66" s="50">
        <f t="shared" si="13"/>
        <v>13392</v>
      </c>
    </row>
    <row r="67" spans="3:11" x14ac:dyDescent="0.25">
      <c r="C67" s="38">
        <v>550</v>
      </c>
      <c r="D67" s="45">
        <v>12280</v>
      </c>
      <c r="E67" s="46">
        <f t="shared" si="7"/>
        <v>12280</v>
      </c>
      <c r="F67" s="47">
        <f t="shared" si="8"/>
        <v>12280</v>
      </c>
      <c r="G67" s="48">
        <f t="shared" si="9"/>
        <v>14121.999999999998</v>
      </c>
      <c r="H67" s="47">
        <f t="shared" si="10"/>
        <v>14736</v>
      </c>
      <c r="I67" s="46">
        <f t="shared" si="11"/>
        <v>14736</v>
      </c>
      <c r="J67" s="49">
        <f t="shared" si="12"/>
        <v>14121.999999999998</v>
      </c>
      <c r="K67" s="50">
        <f t="shared" si="13"/>
        <v>14736</v>
      </c>
    </row>
    <row r="68" spans="3:11" ht="15.75" thickBot="1" x14ac:dyDescent="0.3">
      <c r="C68" s="52">
        <v>600</v>
      </c>
      <c r="D68" s="53">
        <v>13400</v>
      </c>
      <c r="E68" s="54">
        <f t="shared" si="7"/>
        <v>13400</v>
      </c>
      <c r="F68" s="55">
        <f t="shared" si="8"/>
        <v>13400</v>
      </c>
      <c r="G68" s="56">
        <f t="shared" si="9"/>
        <v>15409.999999999998</v>
      </c>
      <c r="H68" s="55">
        <f t="shared" si="10"/>
        <v>16080</v>
      </c>
      <c r="I68" s="54">
        <f t="shared" si="11"/>
        <v>16080</v>
      </c>
      <c r="J68" s="57">
        <f t="shared" si="12"/>
        <v>15409.999999999998</v>
      </c>
      <c r="K68" s="58">
        <f t="shared" si="13"/>
        <v>16080</v>
      </c>
    </row>
    <row r="69" spans="3:11" x14ac:dyDescent="0.25">
      <c r="G69" s="5"/>
      <c r="H69" s="5"/>
      <c r="I69" s="5"/>
      <c r="J69" s="5"/>
      <c r="K69" s="5"/>
    </row>
    <row r="70" spans="3:11" x14ac:dyDescent="0.25">
      <c r="G70" s="5"/>
      <c r="H70" s="5"/>
      <c r="I70" s="5"/>
      <c r="J70" s="5"/>
      <c r="K70" s="5"/>
    </row>
    <row r="71" spans="3:11" x14ac:dyDescent="0.25">
      <c r="G71" s="5"/>
      <c r="H71" s="5"/>
      <c r="I71" s="5"/>
      <c r="J71" s="5"/>
      <c r="K71" s="5"/>
    </row>
    <row r="72" spans="3:11" x14ac:dyDescent="0.25">
      <c r="G72" s="5"/>
      <c r="H72" s="5"/>
      <c r="I72" s="5"/>
      <c r="J72" s="5"/>
      <c r="K72" s="5"/>
    </row>
    <row r="73" spans="3:11" x14ac:dyDescent="0.25">
      <c r="G73" s="5"/>
      <c r="H73" s="5"/>
      <c r="I73" s="5"/>
      <c r="J73" s="5"/>
      <c r="K73" s="5"/>
    </row>
    <row r="74" spans="3:11" x14ac:dyDescent="0.25">
      <c r="G74" s="5"/>
      <c r="H74" s="5"/>
      <c r="I74" s="5"/>
      <c r="J74" s="5"/>
      <c r="K74" s="5"/>
    </row>
    <row r="75" spans="3:11" x14ac:dyDescent="0.25">
      <c r="G75" s="5"/>
      <c r="H75" s="5"/>
      <c r="I75" s="5"/>
      <c r="J75" s="5"/>
      <c r="K75" s="5"/>
    </row>
    <row r="76" spans="3:11" x14ac:dyDescent="0.25">
      <c r="G76" s="5"/>
      <c r="H76" s="5"/>
      <c r="I76" s="5"/>
      <c r="J76" s="5"/>
      <c r="K76" s="5"/>
    </row>
    <row r="77" spans="3:11" x14ac:dyDescent="0.25">
      <c r="G77" s="5"/>
      <c r="H77" s="5"/>
      <c r="I77" s="5"/>
      <c r="J77" s="5"/>
      <c r="K77" s="5"/>
    </row>
    <row r="78" spans="3:11" x14ac:dyDescent="0.25">
      <c r="G78" s="5"/>
      <c r="H78" s="5"/>
      <c r="I78" s="5"/>
      <c r="J78" s="5"/>
      <c r="K78" s="5"/>
    </row>
    <row r="79" spans="3:11" x14ac:dyDescent="0.25">
      <c r="G79" s="5"/>
      <c r="H79" s="5"/>
      <c r="I79" s="5"/>
      <c r="J79" s="5"/>
      <c r="K79" s="5"/>
    </row>
    <row r="80" spans="3:11" x14ac:dyDescent="0.25">
      <c r="G80" s="5"/>
      <c r="H80" s="5"/>
      <c r="I80" s="5"/>
      <c r="J80" s="5"/>
      <c r="K80" s="5"/>
    </row>
    <row r="81" spans="7:11" x14ac:dyDescent="0.25">
      <c r="G81" s="5"/>
      <c r="H81" s="5"/>
      <c r="I81" s="5"/>
      <c r="J81" s="5"/>
      <c r="K81" s="5"/>
    </row>
    <row r="82" spans="7:11" x14ac:dyDescent="0.25">
      <c r="G82" s="5"/>
      <c r="H82" s="5"/>
      <c r="I82" s="5"/>
      <c r="J82" s="5"/>
      <c r="K82" s="5"/>
    </row>
    <row r="83" spans="7:11" x14ac:dyDescent="0.25">
      <c r="G83" s="5"/>
      <c r="H83" s="5"/>
      <c r="I83" s="5"/>
      <c r="J83" s="5"/>
      <c r="K83" s="5"/>
    </row>
    <row r="84" spans="7:11" x14ac:dyDescent="0.25">
      <c r="G84" s="5"/>
      <c r="H84" s="5"/>
      <c r="I84" s="5"/>
      <c r="J84" s="5"/>
      <c r="K84" s="5"/>
    </row>
    <row r="85" spans="7:11" x14ac:dyDescent="0.25">
      <c r="G85" s="5"/>
      <c r="H85" s="5"/>
      <c r="I85" s="5"/>
      <c r="J85" s="5"/>
      <c r="K85" s="5"/>
    </row>
    <row r="86" spans="7:11" x14ac:dyDescent="0.25">
      <c r="G86" s="5"/>
      <c r="H86" s="5"/>
      <c r="I86" s="5"/>
      <c r="J86" s="5"/>
      <c r="K86" s="5"/>
    </row>
    <row r="87" spans="7:11" x14ac:dyDescent="0.25">
      <c r="G87" s="5"/>
      <c r="H87" s="5"/>
      <c r="I87" s="5"/>
      <c r="J87" s="5"/>
      <c r="K87" s="5"/>
    </row>
    <row r="88" spans="7:11" x14ac:dyDescent="0.25">
      <c r="G88" s="5"/>
      <c r="H88" s="5"/>
      <c r="I88" s="5"/>
      <c r="J88" s="5"/>
      <c r="K88" s="5"/>
    </row>
    <row r="89" spans="7:11" x14ac:dyDescent="0.25">
      <c r="G89" s="5"/>
      <c r="H89" s="5"/>
      <c r="I89" s="5"/>
      <c r="J89" s="5"/>
      <c r="K89" s="5"/>
    </row>
    <row r="90" spans="7:11" x14ac:dyDescent="0.25">
      <c r="G90" s="5"/>
      <c r="H90" s="5"/>
      <c r="I90" s="5"/>
      <c r="J90" s="5"/>
      <c r="K90" s="5"/>
    </row>
    <row r="91" spans="7:11" x14ac:dyDescent="0.25">
      <c r="G91" s="5"/>
      <c r="H91" s="5"/>
      <c r="I91" s="5"/>
      <c r="J91" s="5"/>
    </row>
    <row r="92" spans="7:11" x14ac:dyDescent="0.25">
      <c r="G92" s="5"/>
      <c r="H92" s="5"/>
      <c r="I92" s="5"/>
      <c r="J92" s="5"/>
    </row>
    <row r="93" spans="7:11" x14ac:dyDescent="0.25">
      <c r="G93" s="5"/>
      <c r="H93" s="5"/>
      <c r="I93" s="5"/>
      <c r="J93" s="5"/>
    </row>
    <row r="94" spans="7:11" x14ac:dyDescent="0.25">
      <c r="G94" s="5"/>
      <c r="H94" s="5"/>
      <c r="I94" s="5"/>
      <c r="J94" s="5"/>
    </row>
    <row r="95" spans="7:11" x14ac:dyDescent="0.25">
      <c r="G95" s="5"/>
      <c r="H95" s="5"/>
      <c r="I95" s="5"/>
      <c r="J95" s="5"/>
    </row>
    <row r="96" spans="7:11" x14ac:dyDescent="0.25">
      <c r="G96" s="5"/>
      <c r="H96" s="5"/>
      <c r="I96" s="5"/>
      <c r="J96" s="5"/>
    </row>
    <row r="97" spans="7:10" x14ac:dyDescent="0.25">
      <c r="G97" s="5"/>
      <c r="H97" s="5"/>
      <c r="I97" s="5"/>
      <c r="J97" s="5"/>
    </row>
    <row r="98" spans="7:10" x14ac:dyDescent="0.25">
      <c r="G98" s="5"/>
      <c r="H98" s="5"/>
      <c r="I98" s="5"/>
      <c r="J98" s="5"/>
    </row>
    <row r="99" spans="7:10" x14ac:dyDescent="0.25">
      <c r="G99" s="5"/>
      <c r="H99" s="5"/>
      <c r="I99" s="5"/>
      <c r="J99" s="5"/>
    </row>
    <row r="100" spans="7:10" x14ac:dyDescent="0.25">
      <c r="G100" s="5"/>
      <c r="H100" s="5"/>
      <c r="I100" s="5"/>
      <c r="J100" s="5"/>
    </row>
    <row r="101" spans="7:10" x14ac:dyDescent="0.25">
      <c r="G101" s="5"/>
      <c r="H101" s="5"/>
      <c r="I101" s="5"/>
      <c r="J101" s="5"/>
    </row>
  </sheetData>
  <mergeCells count="4">
    <mergeCell ref="C5:K7"/>
    <mergeCell ref="C11:C13"/>
    <mergeCell ref="D11:K11"/>
    <mergeCell ref="D13:K13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K38"/>
  <sheetViews>
    <sheetView zoomScale="91" zoomScaleNormal="91" workbookViewId="0">
      <selection activeCell="G44" sqref="G44"/>
    </sheetView>
  </sheetViews>
  <sheetFormatPr defaultRowHeight="15" x14ac:dyDescent="0.25"/>
  <cols>
    <col min="1" max="1" width="7.42578125" customWidth="1"/>
    <col min="2" max="2" width="4" hidden="1" customWidth="1"/>
    <col min="3" max="3" width="10.7109375" customWidth="1"/>
    <col min="4" max="4" width="15.140625" customWidth="1"/>
    <col min="5" max="5" width="16" customWidth="1"/>
    <col min="6" max="6" width="22" customWidth="1"/>
    <col min="7" max="7" width="16.140625" customWidth="1"/>
    <col min="8" max="8" width="18" customWidth="1"/>
    <col min="9" max="9" width="20.42578125" customWidth="1"/>
    <col min="10" max="10" width="1" hidden="1" customWidth="1"/>
    <col min="11" max="11" width="0.42578125" customWidth="1"/>
  </cols>
  <sheetData>
    <row r="1" spans="1:11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15" customHeight="1" x14ac:dyDescent="0.25">
      <c r="A2" s="5"/>
      <c r="B2" s="5"/>
      <c r="C2" s="100" t="s">
        <v>171</v>
      </c>
      <c r="D2" s="101"/>
      <c r="E2" s="101"/>
      <c r="F2" s="101"/>
      <c r="G2" s="101"/>
      <c r="H2" s="101"/>
      <c r="I2" s="101"/>
      <c r="J2" s="101"/>
      <c r="K2" s="102"/>
    </row>
    <row r="3" spans="1:11" ht="15" customHeight="1" x14ac:dyDescent="0.25">
      <c r="A3" s="5"/>
      <c r="B3" s="5"/>
      <c r="C3" s="103"/>
      <c r="D3" s="104"/>
      <c r="E3" s="104"/>
      <c r="F3" s="104"/>
      <c r="G3" s="104"/>
      <c r="H3" s="104"/>
      <c r="I3" s="104"/>
      <c r="J3" s="104"/>
      <c r="K3" s="105"/>
    </row>
    <row r="4" spans="1:11" ht="15" customHeight="1" x14ac:dyDescent="0.25">
      <c r="A4" s="5"/>
      <c r="B4" s="5"/>
      <c r="C4" s="103"/>
      <c r="D4" s="104"/>
      <c r="E4" s="104"/>
      <c r="F4" s="104"/>
      <c r="G4" s="104"/>
      <c r="H4" s="104"/>
      <c r="I4" s="104"/>
      <c r="J4" s="104"/>
      <c r="K4" s="105"/>
    </row>
    <row r="5" spans="1:11" ht="15" customHeight="1" x14ac:dyDescent="0.25">
      <c r="A5" s="5"/>
      <c r="B5" s="5"/>
      <c r="C5" s="103"/>
      <c r="D5" s="104"/>
      <c r="E5" s="104"/>
      <c r="F5" s="104"/>
      <c r="G5" s="104"/>
      <c r="H5" s="104"/>
      <c r="I5" s="104"/>
      <c r="J5" s="104"/>
      <c r="K5" s="105"/>
    </row>
    <row r="6" spans="1:11" ht="15" customHeight="1" x14ac:dyDescent="0.25">
      <c r="A6" s="5"/>
      <c r="B6" s="5"/>
      <c r="C6" s="103"/>
      <c r="D6" s="104"/>
      <c r="E6" s="104"/>
      <c r="F6" s="104"/>
      <c r="G6" s="104"/>
      <c r="H6" s="104"/>
      <c r="I6" s="104"/>
      <c r="J6" s="104"/>
      <c r="K6" s="105"/>
    </row>
    <row r="7" spans="1:11" s="5" customFormat="1" ht="15.75" customHeight="1" thickBot="1" x14ac:dyDescent="0.3">
      <c r="C7" s="106"/>
      <c r="D7" s="107"/>
      <c r="E7" s="107"/>
      <c r="F7" s="107"/>
      <c r="G7" s="107"/>
      <c r="H7" s="107"/>
      <c r="I7" s="107"/>
      <c r="J7" s="107"/>
      <c r="K7" s="108"/>
    </row>
    <row r="8" spans="1:11" s="5" customFormat="1" ht="15.75" thickBot="1" x14ac:dyDescent="0.3">
      <c r="C8" s="109" t="s">
        <v>149</v>
      </c>
      <c r="D8" s="112" t="s">
        <v>150</v>
      </c>
      <c r="E8" s="113"/>
      <c r="F8" s="113"/>
      <c r="G8" s="113"/>
      <c r="H8" s="113"/>
      <c r="I8" s="113"/>
      <c r="J8" s="113"/>
      <c r="K8" s="114"/>
    </row>
    <row r="9" spans="1:11" s="5" customFormat="1" ht="15.75" thickBot="1" x14ac:dyDescent="0.3">
      <c r="C9" s="110"/>
      <c r="D9" s="59" t="s">
        <v>151</v>
      </c>
      <c r="E9" s="64" t="s">
        <v>163</v>
      </c>
      <c r="F9" s="61" t="s">
        <v>160</v>
      </c>
      <c r="G9" s="64" t="s">
        <v>161</v>
      </c>
      <c r="H9" s="61" t="s">
        <v>162</v>
      </c>
      <c r="I9" s="64" t="s">
        <v>156</v>
      </c>
      <c r="J9" s="20"/>
      <c r="K9" s="21"/>
    </row>
    <row r="10" spans="1:11" ht="15.75" thickBot="1" x14ac:dyDescent="0.3">
      <c r="A10" s="5"/>
      <c r="B10" s="5"/>
      <c r="C10" s="111"/>
      <c r="D10" s="115" t="s">
        <v>158</v>
      </c>
      <c r="E10" s="116"/>
      <c r="F10" s="116"/>
      <c r="G10" s="116"/>
      <c r="H10" s="116"/>
      <c r="I10" s="116"/>
      <c r="J10" s="116"/>
      <c r="K10" s="117"/>
    </row>
    <row r="11" spans="1:11" ht="15" customHeight="1" thickBot="1" x14ac:dyDescent="0.3">
      <c r="A11" s="5"/>
      <c r="B11" s="5"/>
      <c r="C11" s="65" t="s">
        <v>120</v>
      </c>
      <c r="D11" s="70">
        <v>3460</v>
      </c>
      <c r="E11" s="71">
        <f>D11+D11*10%</f>
        <v>3806</v>
      </c>
      <c r="F11" s="72">
        <f>E11</f>
        <v>3806</v>
      </c>
      <c r="G11" s="73">
        <f>E11</f>
        <v>3806</v>
      </c>
      <c r="H11" s="72">
        <f>F11</f>
        <v>3806</v>
      </c>
      <c r="I11" s="73">
        <f>D11+D11*20%</f>
        <v>4152</v>
      </c>
      <c r="J11" s="20"/>
      <c r="K11" s="21"/>
    </row>
    <row r="12" spans="1:11" ht="15" customHeight="1" thickBot="1" x14ac:dyDescent="0.3">
      <c r="A12" s="5"/>
      <c r="B12" s="5"/>
      <c r="C12" s="65" t="s">
        <v>121</v>
      </c>
      <c r="D12" s="74">
        <v>3542</v>
      </c>
      <c r="E12" s="73">
        <f t="shared" ref="E12:E37" si="0">D12+D12*10%</f>
        <v>3896.2</v>
      </c>
      <c r="F12" s="75">
        <f t="shared" ref="F12:F37" si="1">E12</f>
        <v>3896.2</v>
      </c>
      <c r="G12" s="73">
        <f t="shared" ref="G12:H37" si="2">E12</f>
        <v>3896.2</v>
      </c>
      <c r="H12" s="75">
        <f t="shared" si="2"/>
        <v>3896.2</v>
      </c>
      <c r="I12" s="73">
        <f t="shared" ref="I12:I37" si="3">D12+D12*20%</f>
        <v>4250.3999999999996</v>
      </c>
      <c r="J12" s="20"/>
      <c r="K12" s="21"/>
    </row>
    <row r="13" spans="1:11" ht="15.75" thickBot="1" x14ac:dyDescent="0.3">
      <c r="A13" s="5"/>
      <c r="B13" s="5"/>
      <c r="C13" s="65" t="s">
        <v>122</v>
      </c>
      <c r="D13" s="74">
        <v>3625</v>
      </c>
      <c r="E13" s="73">
        <f t="shared" si="0"/>
        <v>3987.5</v>
      </c>
      <c r="F13" s="75">
        <f t="shared" si="1"/>
        <v>3987.5</v>
      </c>
      <c r="G13" s="73">
        <f t="shared" si="2"/>
        <v>3987.5</v>
      </c>
      <c r="H13" s="75">
        <f t="shared" si="2"/>
        <v>3987.5</v>
      </c>
      <c r="I13" s="73">
        <f t="shared" si="3"/>
        <v>4350</v>
      </c>
      <c r="J13" s="20"/>
      <c r="K13" s="21"/>
    </row>
    <row r="14" spans="1:11" ht="15.75" thickBot="1" x14ac:dyDescent="0.3">
      <c r="A14" s="5"/>
      <c r="B14" s="5"/>
      <c r="C14" s="65" t="s">
        <v>123</v>
      </c>
      <c r="D14" s="74">
        <v>3707</v>
      </c>
      <c r="E14" s="73">
        <f t="shared" si="0"/>
        <v>4077.7</v>
      </c>
      <c r="F14" s="75">
        <f t="shared" si="1"/>
        <v>4077.7</v>
      </c>
      <c r="G14" s="73">
        <f t="shared" si="2"/>
        <v>4077.7</v>
      </c>
      <c r="H14" s="75">
        <f t="shared" si="2"/>
        <v>4077.7</v>
      </c>
      <c r="I14" s="73">
        <f t="shared" si="3"/>
        <v>4448.3999999999996</v>
      </c>
      <c r="J14" s="20"/>
      <c r="K14" s="21"/>
    </row>
    <row r="15" spans="1:11" ht="15.75" thickBot="1" x14ac:dyDescent="0.3">
      <c r="A15" s="5"/>
      <c r="B15" s="5"/>
      <c r="C15" s="65" t="s">
        <v>124</v>
      </c>
      <c r="D15" s="76">
        <v>3826</v>
      </c>
      <c r="E15" s="73">
        <f t="shared" si="0"/>
        <v>4208.6000000000004</v>
      </c>
      <c r="F15" s="75">
        <f t="shared" si="1"/>
        <v>4208.6000000000004</v>
      </c>
      <c r="G15" s="73">
        <f t="shared" si="2"/>
        <v>4208.6000000000004</v>
      </c>
      <c r="H15" s="75">
        <f t="shared" si="2"/>
        <v>4208.6000000000004</v>
      </c>
      <c r="I15" s="73">
        <f t="shared" si="3"/>
        <v>4591.2</v>
      </c>
      <c r="J15" s="20"/>
      <c r="K15" s="21"/>
    </row>
    <row r="16" spans="1:11" ht="15.75" thickBot="1" x14ac:dyDescent="0.3">
      <c r="A16" s="5"/>
      <c r="B16" s="5"/>
      <c r="C16" s="65" t="s">
        <v>125</v>
      </c>
      <c r="D16" s="74">
        <v>3908</v>
      </c>
      <c r="E16" s="73">
        <f t="shared" si="0"/>
        <v>4298.8</v>
      </c>
      <c r="F16" s="75">
        <f t="shared" si="1"/>
        <v>4298.8</v>
      </c>
      <c r="G16" s="73">
        <f t="shared" si="2"/>
        <v>4298.8</v>
      </c>
      <c r="H16" s="75">
        <f t="shared" si="2"/>
        <v>4298.8</v>
      </c>
      <c r="I16" s="73">
        <f t="shared" si="3"/>
        <v>4689.6000000000004</v>
      </c>
      <c r="J16" s="20"/>
      <c r="K16" s="21"/>
    </row>
    <row r="17" spans="1:11" ht="15.75" thickBot="1" x14ac:dyDescent="0.3">
      <c r="A17" s="5"/>
      <c r="B17" s="5"/>
      <c r="C17" s="65" t="s">
        <v>126</v>
      </c>
      <c r="D17" s="74">
        <v>3989</v>
      </c>
      <c r="E17" s="73">
        <f t="shared" si="0"/>
        <v>4387.8999999999996</v>
      </c>
      <c r="F17" s="75">
        <f t="shared" si="1"/>
        <v>4387.8999999999996</v>
      </c>
      <c r="G17" s="73">
        <f t="shared" si="2"/>
        <v>4387.8999999999996</v>
      </c>
      <c r="H17" s="75">
        <f t="shared" si="2"/>
        <v>4387.8999999999996</v>
      </c>
      <c r="I17" s="73">
        <f t="shared" si="3"/>
        <v>4786.8</v>
      </c>
      <c r="J17" s="20"/>
      <c r="K17" s="21"/>
    </row>
    <row r="18" spans="1:11" ht="15.75" thickBot="1" x14ac:dyDescent="0.3">
      <c r="A18" s="5"/>
      <c r="B18" s="5"/>
      <c r="C18" s="65" t="s">
        <v>127</v>
      </c>
      <c r="D18" s="74">
        <v>4076</v>
      </c>
      <c r="E18" s="73">
        <f t="shared" si="0"/>
        <v>4483.6000000000004</v>
      </c>
      <c r="F18" s="75">
        <f t="shared" si="1"/>
        <v>4483.6000000000004</v>
      </c>
      <c r="G18" s="73">
        <f t="shared" si="2"/>
        <v>4483.6000000000004</v>
      </c>
      <c r="H18" s="75">
        <f t="shared" si="2"/>
        <v>4483.6000000000004</v>
      </c>
      <c r="I18" s="73">
        <f t="shared" si="3"/>
        <v>4891.2</v>
      </c>
      <c r="J18" s="20"/>
      <c r="K18" s="21"/>
    </row>
    <row r="19" spans="1:11" ht="15.75" thickBot="1" x14ac:dyDescent="0.3">
      <c r="A19" s="5"/>
      <c r="B19" s="5"/>
      <c r="C19" s="65" t="s">
        <v>128</v>
      </c>
      <c r="D19" s="74">
        <v>4164</v>
      </c>
      <c r="E19" s="73">
        <f t="shared" si="0"/>
        <v>4580.3999999999996</v>
      </c>
      <c r="F19" s="75">
        <f t="shared" si="1"/>
        <v>4580.3999999999996</v>
      </c>
      <c r="G19" s="73">
        <f t="shared" si="2"/>
        <v>4580.3999999999996</v>
      </c>
      <c r="H19" s="75">
        <f t="shared" si="2"/>
        <v>4580.3999999999996</v>
      </c>
      <c r="I19" s="73">
        <f t="shared" si="3"/>
        <v>4996.8</v>
      </c>
      <c r="J19" s="20"/>
      <c r="K19" s="21"/>
    </row>
    <row r="20" spans="1:11" ht="15.75" thickBot="1" x14ac:dyDescent="0.3">
      <c r="A20" s="5"/>
      <c r="B20" s="5"/>
      <c r="C20" s="65" t="s">
        <v>129</v>
      </c>
      <c r="D20" s="74">
        <v>4246</v>
      </c>
      <c r="E20" s="73">
        <f t="shared" si="0"/>
        <v>4670.6000000000004</v>
      </c>
      <c r="F20" s="75">
        <f t="shared" si="1"/>
        <v>4670.6000000000004</v>
      </c>
      <c r="G20" s="73">
        <f t="shared" si="2"/>
        <v>4670.6000000000004</v>
      </c>
      <c r="H20" s="75">
        <f t="shared" si="2"/>
        <v>4670.6000000000004</v>
      </c>
      <c r="I20" s="73">
        <f t="shared" si="3"/>
        <v>5095.2</v>
      </c>
      <c r="J20" s="20"/>
      <c r="K20" s="21"/>
    </row>
    <row r="21" spans="1:11" ht="15.75" thickBot="1" x14ac:dyDescent="0.3">
      <c r="A21" s="5"/>
      <c r="B21" s="5"/>
      <c r="C21" s="65" t="s">
        <v>130</v>
      </c>
      <c r="D21" s="74">
        <v>4355</v>
      </c>
      <c r="E21" s="73">
        <f t="shared" si="0"/>
        <v>4790.5</v>
      </c>
      <c r="F21" s="75">
        <f t="shared" si="1"/>
        <v>4790.5</v>
      </c>
      <c r="G21" s="73">
        <f t="shared" si="2"/>
        <v>4790.5</v>
      </c>
      <c r="H21" s="75">
        <f t="shared" si="2"/>
        <v>4790.5</v>
      </c>
      <c r="I21" s="73">
        <f t="shared" si="3"/>
        <v>5226</v>
      </c>
      <c r="J21" s="20"/>
      <c r="K21" s="21"/>
    </row>
    <row r="22" spans="1:11" ht="15.75" thickBot="1" x14ac:dyDescent="0.3">
      <c r="A22" s="5"/>
      <c r="B22" s="5"/>
      <c r="C22" s="65" t="s">
        <v>131</v>
      </c>
      <c r="D22" s="76">
        <v>4437</v>
      </c>
      <c r="E22" s="73">
        <f t="shared" si="0"/>
        <v>4880.7</v>
      </c>
      <c r="F22" s="75">
        <f t="shared" si="1"/>
        <v>4880.7</v>
      </c>
      <c r="G22" s="73">
        <f t="shared" si="2"/>
        <v>4880.7</v>
      </c>
      <c r="H22" s="75">
        <f t="shared" si="2"/>
        <v>4880.7</v>
      </c>
      <c r="I22" s="73">
        <f t="shared" si="3"/>
        <v>5324.4</v>
      </c>
      <c r="J22" s="20"/>
      <c r="K22" s="21"/>
    </row>
    <row r="23" spans="1:11" ht="15.75" thickBot="1" x14ac:dyDescent="0.3">
      <c r="A23" s="5"/>
      <c r="B23" s="5"/>
      <c r="C23" s="65" t="s">
        <v>132</v>
      </c>
      <c r="D23" s="76">
        <v>4518</v>
      </c>
      <c r="E23" s="73">
        <f t="shared" si="0"/>
        <v>4969.8</v>
      </c>
      <c r="F23" s="75">
        <f t="shared" si="1"/>
        <v>4969.8</v>
      </c>
      <c r="G23" s="73">
        <f t="shared" si="2"/>
        <v>4969.8</v>
      </c>
      <c r="H23" s="75">
        <f t="shared" si="2"/>
        <v>4969.8</v>
      </c>
      <c r="I23" s="73">
        <f t="shared" si="3"/>
        <v>5421.6</v>
      </c>
      <c r="J23" s="20"/>
      <c r="K23" s="21"/>
    </row>
    <row r="24" spans="1:11" ht="15.75" thickBot="1" x14ac:dyDescent="0.3">
      <c r="A24" s="5"/>
      <c r="B24" s="5"/>
      <c r="C24" s="65" t="s">
        <v>133</v>
      </c>
      <c r="D24" s="74">
        <v>4600</v>
      </c>
      <c r="E24" s="73">
        <f t="shared" si="0"/>
        <v>5060</v>
      </c>
      <c r="F24" s="75">
        <f t="shared" si="1"/>
        <v>5060</v>
      </c>
      <c r="G24" s="73">
        <f t="shared" si="2"/>
        <v>5060</v>
      </c>
      <c r="H24" s="75">
        <f t="shared" si="2"/>
        <v>5060</v>
      </c>
      <c r="I24" s="73">
        <f t="shared" si="3"/>
        <v>5520</v>
      </c>
      <c r="J24" s="20"/>
      <c r="K24" s="21"/>
    </row>
    <row r="25" spans="1:11" ht="15.75" thickBot="1" x14ac:dyDescent="0.3">
      <c r="A25" s="5"/>
      <c r="B25" s="5"/>
      <c r="C25" s="65" t="s">
        <v>134</v>
      </c>
      <c r="D25" s="76">
        <v>4681</v>
      </c>
      <c r="E25" s="73">
        <f t="shared" si="0"/>
        <v>5149.1000000000004</v>
      </c>
      <c r="F25" s="75">
        <f t="shared" si="1"/>
        <v>5149.1000000000004</v>
      </c>
      <c r="G25" s="73">
        <f t="shared" si="2"/>
        <v>5149.1000000000004</v>
      </c>
      <c r="H25" s="75">
        <f t="shared" si="2"/>
        <v>5149.1000000000004</v>
      </c>
      <c r="I25" s="73">
        <f t="shared" si="3"/>
        <v>5617.2</v>
      </c>
      <c r="J25" s="20"/>
      <c r="K25" s="21"/>
    </row>
    <row r="26" spans="1:11" ht="15.75" thickBot="1" x14ac:dyDescent="0.3">
      <c r="A26" s="5"/>
      <c r="B26" s="5"/>
      <c r="C26" s="65" t="s">
        <v>135</v>
      </c>
      <c r="D26" s="74">
        <v>4762</v>
      </c>
      <c r="E26" s="73">
        <f t="shared" si="0"/>
        <v>5238.2</v>
      </c>
      <c r="F26" s="75">
        <f t="shared" si="1"/>
        <v>5238.2</v>
      </c>
      <c r="G26" s="73">
        <f t="shared" si="2"/>
        <v>5238.2</v>
      </c>
      <c r="H26" s="75">
        <f t="shared" si="2"/>
        <v>5238.2</v>
      </c>
      <c r="I26" s="73">
        <f t="shared" si="3"/>
        <v>5714.4</v>
      </c>
      <c r="J26" s="20"/>
      <c r="K26" s="21"/>
    </row>
    <row r="27" spans="1:11" ht="15.75" thickBot="1" x14ac:dyDescent="0.3">
      <c r="A27" s="5"/>
      <c r="B27" s="5"/>
      <c r="C27" s="65" t="s">
        <v>136</v>
      </c>
      <c r="D27" s="74">
        <v>5175</v>
      </c>
      <c r="E27" s="73">
        <f t="shared" si="0"/>
        <v>5692.5</v>
      </c>
      <c r="F27" s="75">
        <f t="shared" si="1"/>
        <v>5692.5</v>
      </c>
      <c r="G27" s="73">
        <f t="shared" si="2"/>
        <v>5692.5</v>
      </c>
      <c r="H27" s="75">
        <f t="shared" si="2"/>
        <v>5692.5</v>
      </c>
      <c r="I27" s="73">
        <f t="shared" si="3"/>
        <v>6210</v>
      </c>
      <c r="J27" s="20"/>
      <c r="K27" s="21"/>
    </row>
    <row r="28" spans="1:11" ht="15.75" thickBot="1" x14ac:dyDescent="0.3">
      <c r="A28" s="5"/>
      <c r="B28" s="5"/>
      <c r="C28" s="65" t="s">
        <v>137</v>
      </c>
      <c r="D28" s="74">
        <v>5257</v>
      </c>
      <c r="E28" s="73">
        <f t="shared" si="0"/>
        <v>5782.7</v>
      </c>
      <c r="F28" s="75">
        <f t="shared" si="1"/>
        <v>5782.7</v>
      </c>
      <c r="G28" s="73">
        <f t="shared" si="2"/>
        <v>5782.7</v>
      </c>
      <c r="H28" s="75">
        <f t="shared" si="2"/>
        <v>5782.7</v>
      </c>
      <c r="I28" s="73">
        <f t="shared" si="3"/>
        <v>6308.4</v>
      </c>
      <c r="J28" s="20"/>
      <c r="K28" s="21"/>
    </row>
    <row r="29" spans="1:11" ht="15.75" thickBot="1" x14ac:dyDescent="0.3">
      <c r="A29" s="5"/>
      <c r="B29" s="5"/>
      <c r="C29" s="66" t="s">
        <v>138</v>
      </c>
      <c r="D29" s="74">
        <v>5340</v>
      </c>
      <c r="E29" s="73">
        <f t="shared" si="0"/>
        <v>5874</v>
      </c>
      <c r="F29" s="75">
        <f t="shared" si="1"/>
        <v>5874</v>
      </c>
      <c r="G29" s="73">
        <f t="shared" si="2"/>
        <v>5874</v>
      </c>
      <c r="H29" s="75">
        <f t="shared" si="2"/>
        <v>5874</v>
      </c>
      <c r="I29" s="73">
        <f t="shared" si="3"/>
        <v>6408</v>
      </c>
      <c r="J29" s="20"/>
      <c r="K29" s="21"/>
    </row>
    <row r="30" spans="1:11" ht="15.75" thickBot="1" x14ac:dyDescent="0.3">
      <c r="A30" s="5"/>
      <c r="B30" s="5"/>
      <c r="C30" s="65" t="s">
        <v>139</v>
      </c>
      <c r="D30" s="74">
        <v>5422</v>
      </c>
      <c r="E30" s="73">
        <f t="shared" si="0"/>
        <v>5964.2</v>
      </c>
      <c r="F30" s="75">
        <f t="shared" si="1"/>
        <v>5964.2</v>
      </c>
      <c r="G30" s="73">
        <f t="shared" si="2"/>
        <v>5964.2</v>
      </c>
      <c r="H30" s="75">
        <f t="shared" si="2"/>
        <v>5964.2</v>
      </c>
      <c r="I30" s="73">
        <f t="shared" si="3"/>
        <v>6506.4</v>
      </c>
      <c r="J30" s="20"/>
      <c r="K30" s="21"/>
    </row>
    <row r="31" spans="1:11" ht="15.75" thickBot="1" x14ac:dyDescent="0.3">
      <c r="A31" s="5"/>
      <c r="B31" s="5"/>
      <c r="C31" s="66" t="s">
        <v>140</v>
      </c>
      <c r="D31" s="74">
        <v>5505</v>
      </c>
      <c r="E31" s="73">
        <f t="shared" si="0"/>
        <v>6055.5</v>
      </c>
      <c r="F31" s="75">
        <f t="shared" si="1"/>
        <v>6055.5</v>
      </c>
      <c r="G31" s="73">
        <f t="shared" si="2"/>
        <v>6055.5</v>
      </c>
      <c r="H31" s="75">
        <f t="shared" si="2"/>
        <v>6055.5</v>
      </c>
      <c r="I31" s="73">
        <f t="shared" si="3"/>
        <v>6606</v>
      </c>
      <c r="J31" s="20"/>
      <c r="K31" s="21"/>
    </row>
    <row r="32" spans="1:11" ht="15.75" thickBot="1" x14ac:dyDescent="0.3">
      <c r="A32" s="5"/>
      <c r="B32" s="5"/>
      <c r="C32" s="66" t="s">
        <v>141</v>
      </c>
      <c r="D32" s="74">
        <v>5587</v>
      </c>
      <c r="E32" s="73">
        <f t="shared" si="0"/>
        <v>6145.7</v>
      </c>
      <c r="F32" s="75">
        <f t="shared" si="1"/>
        <v>6145.7</v>
      </c>
      <c r="G32" s="73">
        <f t="shared" si="2"/>
        <v>6145.7</v>
      </c>
      <c r="H32" s="75">
        <f t="shared" si="2"/>
        <v>6145.7</v>
      </c>
      <c r="I32" s="73">
        <f t="shared" si="3"/>
        <v>6704.4</v>
      </c>
      <c r="J32" s="20"/>
      <c r="K32" s="21"/>
    </row>
    <row r="33" spans="1:11" ht="15.75" thickBot="1" x14ac:dyDescent="0.3">
      <c r="A33" s="5"/>
      <c r="B33" s="5"/>
      <c r="C33" s="67" t="s">
        <v>142</v>
      </c>
      <c r="D33" s="74">
        <v>5670</v>
      </c>
      <c r="E33" s="73">
        <f t="shared" si="0"/>
        <v>6237</v>
      </c>
      <c r="F33" s="75">
        <f t="shared" si="1"/>
        <v>6237</v>
      </c>
      <c r="G33" s="73">
        <f t="shared" si="2"/>
        <v>6237</v>
      </c>
      <c r="H33" s="75">
        <f t="shared" si="2"/>
        <v>6237</v>
      </c>
      <c r="I33" s="73">
        <f t="shared" si="3"/>
        <v>6804</v>
      </c>
      <c r="J33" s="20"/>
      <c r="K33" s="21"/>
    </row>
    <row r="34" spans="1:11" ht="15.75" thickBot="1" x14ac:dyDescent="0.3">
      <c r="A34" s="5"/>
      <c r="B34" s="5"/>
      <c r="C34" s="65" t="s">
        <v>143</v>
      </c>
      <c r="D34" s="74">
        <v>5752</v>
      </c>
      <c r="E34" s="73">
        <f t="shared" si="0"/>
        <v>6327.2</v>
      </c>
      <c r="F34" s="75">
        <f t="shared" si="1"/>
        <v>6327.2</v>
      </c>
      <c r="G34" s="73">
        <f t="shared" si="2"/>
        <v>6327.2</v>
      </c>
      <c r="H34" s="75">
        <f t="shared" si="2"/>
        <v>6327.2</v>
      </c>
      <c r="I34" s="73">
        <f t="shared" si="3"/>
        <v>6902.4</v>
      </c>
      <c r="J34" s="20"/>
      <c r="K34" s="21"/>
    </row>
    <row r="35" spans="1:11" ht="15.75" thickBot="1" x14ac:dyDescent="0.3">
      <c r="A35" s="5"/>
      <c r="B35" s="5"/>
      <c r="C35" s="65" t="s">
        <v>144</v>
      </c>
      <c r="D35" s="74">
        <v>5835</v>
      </c>
      <c r="E35" s="73">
        <f t="shared" si="0"/>
        <v>6418.5</v>
      </c>
      <c r="F35" s="75">
        <f t="shared" si="1"/>
        <v>6418.5</v>
      </c>
      <c r="G35" s="73">
        <f t="shared" si="2"/>
        <v>6418.5</v>
      </c>
      <c r="H35" s="75">
        <f t="shared" si="2"/>
        <v>6418.5</v>
      </c>
      <c r="I35" s="73">
        <f t="shared" si="3"/>
        <v>7002</v>
      </c>
      <c r="J35" s="20"/>
      <c r="K35" s="21"/>
    </row>
    <row r="36" spans="1:11" ht="15.75" thickBot="1" x14ac:dyDescent="0.3">
      <c r="A36" s="5"/>
      <c r="B36" s="5"/>
      <c r="C36" s="65" t="s">
        <v>145</v>
      </c>
      <c r="D36" s="74">
        <v>5917</v>
      </c>
      <c r="E36" s="73">
        <f t="shared" si="0"/>
        <v>6508.7</v>
      </c>
      <c r="F36" s="75">
        <f t="shared" si="1"/>
        <v>6508.7</v>
      </c>
      <c r="G36" s="73">
        <f t="shared" si="2"/>
        <v>6508.7</v>
      </c>
      <c r="H36" s="75">
        <f t="shared" si="2"/>
        <v>6508.7</v>
      </c>
      <c r="I36" s="73">
        <f t="shared" si="3"/>
        <v>7100.4</v>
      </c>
      <c r="J36" s="20"/>
      <c r="K36" s="21"/>
    </row>
    <row r="37" spans="1:11" x14ac:dyDescent="0.25">
      <c r="A37" s="5"/>
      <c r="B37" s="5"/>
      <c r="C37" s="65" t="s">
        <v>146</v>
      </c>
      <c r="D37" s="74">
        <v>6000</v>
      </c>
      <c r="E37" s="73">
        <f t="shared" si="0"/>
        <v>6600</v>
      </c>
      <c r="F37" s="75">
        <f t="shared" si="1"/>
        <v>6600</v>
      </c>
      <c r="G37" s="73">
        <f t="shared" si="2"/>
        <v>6600</v>
      </c>
      <c r="H37" s="75">
        <f t="shared" si="2"/>
        <v>6600</v>
      </c>
      <c r="I37" s="73">
        <f t="shared" si="3"/>
        <v>7200</v>
      </c>
      <c r="J37" s="20"/>
      <c r="K37" s="21"/>
    </row>
    <row r="38" spans="1:11" ht="15.75" thickBot="1" x14ac:dyDescent="0.3">
      <c r="A38" s="5"/>
      <c r="B38" s="5"/>
      <c r="C38" s="68" t="s">
        <v>12</v>
      </c>
      <c r="D38" s="53" t="s">
        <v>13</v>
      </c>
      <c r="E38" s="54" t="str">
        <f t="shared" ref="E38" si="4">D38</f>
        <v>по запросу</v>
      </c>
      <c r="F38" s="55" t="str">
        <f t="shared" ref="F38" si="5">D38</f>
        <v>по запросу</v>
      </c>
      <c r="G38" s="56" t="s">
        <v>13</v>
      </c>
      <c r="H38" s="55" t="s">
        <v>13</v>
      </c>
      <c r="I38" s="54" t="s">
        <v>13</v>
      </c>
      <c r="J38" s="35"/>
      <c r="K38" s="69"/>
    </row>
  </sheetData>
  <mergeCells count="4">
    <mergeCell ref="C2:K7"/>
    <mergeCell ref="C8:C10"/>
    <mergeCell ref="D8:K8"/>
    <mergeCell ref="D10:K1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workbookViewId="0">
      <selection activeCell="D11" sqref="D11"/>
    </sheetView>
  </sheetViews>
  <sheetFormatPr defaultRowHeight="15" x14ac:dyDescent="0.25"/>
  <cols>
    <col min="1" max="1" width="9" customWidth="1"/>
    <col min="2" max="2" width="9.140625" hidden="1" customWidth="1"/>
    <col min="4" max="4" width="17.42578125" customWidth="1"/>
    <col min="5" max="5" width="17.85546875" customWidth="1"/>
    <col min="6" max="6" width="19.42578125" customWidth="1"/>
    <col min="7" max="7" width="20.7109375" customWidth="1"/>
    <col min="8" max="8" width="15.7109375" customWidth="1"/>
    <col min="9" max="9" width="18.42578125" customWidth="1"/>
    <col min="10" max="10" width="1.7109375" hidden="1" customWidth="1"/>
    <col min="11" max="11" width="0.5703125" customWidth="1"/>
  </cols>
  <sheetData>
    <row r="1" spans="1:16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5"/>
      <c r="B2" s="5"/>
      <c r="C2" s="100" t="s">
        <v>170</v>
      </c>
      <c r="D2" s="101"/>
      <c r="E2" s="101"/>
      <c r="F2" s="101"/>
      <c r="G2" s="101"/>
      <c r="H2" s="101"/>
      <c r="I2" s="101"/>
      <c r="J2" s="101"/>
      <c r="K2" s="102"/>
      <c r="L2" s="5"/>
      <c r="M2" s="5"/>
      <c r="N2" s="5"/>
      <c r="O2" s="5"/>
      <c r="P2" s="5"/>
    </row>
    <row r="3" spans="1:16" x14ac:dyDescent="0.25">
      <c r="A3" s="5"/>
      <c r="B3" s="5"/>
      <c r="C3" s="103"/>
      <c r="D3" s="104"/>
      <c r="E3" s="104"/>
      <c r="F3" s="104"/>
      <c r="G3" s="104"/>
      <c r="H3" s="104"/>
      <c r="I3" s="104"/>
      <c r="J3" s="104"/>
      <c r="K3" s="105"/>
      <c r="L3" s="5"/>
      <c r="M3" s="5"/>
      <c r="N3" s="5"/>
      <c r="O3" s="5"/>
      <c r="P3" s="5"/>
    </row>
    <row r="4" spans="1:16" x14ac:dyDescent="0.25">
      <c r="A4" s="5"/>
      <c r="B4" s="5"/>
      <c r="C4" s="103"/>
      <c r="D4" s="104"/>
      <c r="E4" s="104"/>
      <c r="F4" s="104"/>
      <c r="G4" s="104"/>
      <c r="H4" s="104"/>
      <c r="I4" s="104"/>
      <c r="J4" s="104"/>
      <c r="K4" s="105"/>
      <c r="L4" s="5"/>
      <c r="M4" s="5"/>
      <c r="N4" s="5"/>
      <c r="O4" s="5"/>
      <c r="P4" s="5"/>
    </row>
    <row r="5" spans="1:16" x14ac:dyDescent="0.25">
      <c r="A5" s="5"/>
      <c r="B5" s="5"/>
      <c r="C5" s="103"/>
      <c r="D5" s="104"/>
      <c r="E5" s="104"/>
      <c r="F5" s="104"/>
      <c r="G5" s="104"/>
      <c r="H5" s="104"/>
      <c r="I5" s="104"/>
      <c r="J5" s="104"/>
      <c r="K5" s="105"/>
      <c r="L5" s="5"/>
      <c r="M5" s="5"/>
      <c r="N5" s="5"/>
      <c r="O5" s="5"/>
      <c r="P5" s="5"/>
    </row>
    <row r="6" spans="1:16" x14ac:dyDescent="0.25">
      <c r="A6" s="5"/>
      <c r="B6" s="5"/>
      <c r="C6" s="103"/>
      <c r="D6" s="104"/>
      <c r="E6" s="104"/>
      <c r="F6" s="104"/>
      <c r="G6" s="104"/>
      <c r="H6" s="104"/>
      <c r="I6" s="104"/>
      <c r="J6" s="104"/>
      <c r="K6" s="105"/>
      <c r="L6" s="5"/>
      <c r="M6" s="5"/>
      <c r="N6" s="5"/>
      <c r="O6" s="5"/>
      <c r="P6" s="5"/>
    </row>
    <row r="7" spans="1:16" ht="15.75" thickBot="1" x14ac:dyDescent="0.3">
      <c r="A7" s="5"/>
      <c r="B7" s="5"/>
      <c r="C7" s="106"/>
      <c r="D7" s="107"/>
      <c r="E7" s="107"/>
      <c r="F7" s="107"/>
      <c r="G7" s="107"/>
      <c r="H7" s="107"/>
      <c r="I7" s="107"/>
      <c r="J7" s="107"/>
      <c r="K7" s="108"/>
      <c r="L7" s="5"/>
      <c r="M7" s="5"/>
      <c r="N7" s="5"/>
      <c r="O7" s="5"/>
      <c r="P7" s="5"/>
    </row>
    <row r="8" spans="1:16" ht="15.75" thickBot="1" x14ac:dyDescent="0.3">
      <c r="A8" s="5"/>
      <c r="B8" s="5"/>
      <c r="C8" s="109" t="s">
        <v>149</v>
      </c>
      <c r="D8" s="112" t="s">
        <v>150</v>
      </c>
      <c r="E8" s="113"/>
      <c r="F8" s="113"/>
      <c r="G8" s="113"/>
      <c r="H8" s="113"/>
      <c r="I8" s="113"/>
      <c r="J8" s="113"/>
      <c r="K8" s="114"/>
      <c r="L8" s="5"/>
      <c r="M8" s="5"/>
      <c r="N8" s="5"/>
      <c r="O8" s="5"/>
      <c r="P8" s="5"/>
    </row>
    <row r="9" spans="1:16" ht="15.75" thickBot="1" x14ac:dyDescent="0.3">
      <c r="A9" s="5"/>
      <c r="B9" s="5"/>
      <c r="C9" s="110"/>
      <c r="D9" s="59" t="s">
        <v>151</v>
      </c>
      <c r="E9" s="64" t="s">
        <v>163</v>
      </c>
      <c r="F9" s="61" t="s">
        <v>160</v>
      </c>
      <c r="G9" s="64" t="s">
        <v>161</v>
      </c>
      <c r="H9" s="61" t="s">
        <v>162</v>
      </c>
      <c r="I9" s="64" t="s">
        <v>156</v>
      </c>
      <c r="J9" s="20"/>
      <c r="K9" s="21"/>
      <c r="L9" s="5"/>
      <c r="M9" s="5"/>
      <c r="N9" s="5"/>
      <c r="O9" s="5"/>
      <c r="P9" s="5"/>
    </row>
    <row r="10" spans="1:16" ht="15.75" thickBot="1" x14ac:dyDescent="0.3">
      <c r="A10" s="5"/>
      <c r="B10" s="5"/>
      <c r="C10" s="111"/>
      <c r="D10" s="115" t="s">
        <v>158</v>
      </c>
      <c r="E10" s="116"/>
      <c r="F10" s="116"/>
      <c r="G10" s="116"/>
      <c r="H10" s="116"/>
      <c r="I10" s="116"/>
      <c r="J10" s="116"/>
      <c r="K10" s="117"/>
      <c r="L10" s="5"/>
      <c r="M10" s="5"/>
      <c r="N10" s="5"/>
      <c r="O10" s="5"/>
      <c r="P10" s="5"/>
    </row>
    <row r="11" spans="1:16" ht="15.75" thickBot="1" x14ac:dyDescent="0.3">
      <c r="A11" s="5"/>
      <c r="B11" s="5"/>
      <c r="C11" s="65" t="s">
        <v>120</v>
      </c>
      <c r="D11" s="70">
        <v>3772</v>
      </c>
      <c r="E11" s="71">
        <f>D11+D11*10%</f>
        <v>4149.2</v>
      </c>
      <c r="F11" s="72">
        <f>E11</f>
        <v>4149.2</v>
      </c>
      <c r="G11" s="73">
        <f>E11</f>
        <v>4149.2</v>
      </c>
      <c r="H11" s="72">
        <f>F11</f>
        <v>4149.2</v>
      </c>
      <c r="I11" s="73">
        <f>D11+D11*20%</f>
        <v>4526.3999999999996</v>
      </c>
      <c r="J11" s="20"/>
      <c r="K11" s="21"/>
      <c r="L11" s="5"/>
      <c r="M11" s="5"/>
      <c r="N11" s="5"/>
      <c r="O11" s="5"/>
      <c r="P11" s="5"/>
    </row>
    <row r="12" spans="1:16" ht="15.75" thickBot="1" x14ac:dyDescent="0.3">
      <c r="A12" s="5"/>
      <c r="B12" s="5"/>
      <c r="C12" s="65" t="s">
        <v>121</v>
      </c>
      <c r="D12" s="74">
        <v>3861</v>
      </c>
      <c r="E12" s="73">
        <f t="shared" ref="E12:E37" si="0">D12+D12*10%</f>
        <v>4247.1000000000004</v>
      </c>
      <c r="F12" s="75">
        <f t="shared" ref="F12:F37" si="1">E12</f>
        <v>4247.1000000000004</v>
      </c>
      <c r="G12" s="73">
        <f t="shared" ref="G12:H37" si="2">E12</f>
        <v>4247.1000000000004</v>
      </c>
      <c r="H12" s="75">
        <f t="shared" si="2"/>
        <v>4247.1000000000004</v>
      </c>
      <c r="I12" s="73">
        <f t="shared" ref="I12:I37" si="3">D12+D12*20%</f>
        <v>4633.2</v>
      </c>
      <c r="J12" s="20"/>
      <c r="K12" s="21"/>
      <c r="L12" s="5"/>
      <c r="M12" s="5"/>
      <c r="N12" s="5"/>
      <c r="O12" s="5"/>
      <c r="P12" s="5"/>
    </row>
    <row r="13" spans="1:16" ht="15.75" thickBot="1" x14ac:dyDescent="0.3">
      <c r="A13" s="5"/>
      <c r="B13" s="5"/>
      <c r="C13" s="65" t="s">
        <v>122</v>
      </c>
      <c r="D13" s="74">
        <v>3952</v>
      </c>
      <c r="E13" s="73">
        <f t="shared" si="0"/>
        <v>4347.2</v>
      </c>
      <c r="F13" s="75">
        <f t="shared" si="1"/>
        <v>4347.2</v>
      </c>
      <c r="G13" s="73">
        <f t="shared" si="2"/>
        <v>4347.2</v>
      </c>
      <c r="H13" s="75">
        <f t="shared" si="2"/>
        <v>4347.2</v>
      </c>
      <c r="I13" s="73">
        <f t="shared" si="3"/>
        <v>4742.3999999999996</v>
      </c>
      <c r="J13" s="20"/>
      <c r="K13" s="21"/>
      <c r="L13" s="5"/>
      <c r="M13" s="5"/>
      <c r="N13" s="5"/>
      <c r="O13" s="5"/>
      <c r="P13" s="5"/>
    </row>
    <row r="14" spans="1:16" ht="15.75" thickBot="1" x14ac:dyDescent="0.3">
      <c r="A14" s="5"/>
      <c r="B14" s="5"/>
      <c r="C14" s="65" t="s">
        <v>123</v>
      </c>
      <c r="D14" s="74">
        <v>4042</v>
      </c>
      <c r="E14" s="73">
        <f t="shared" si="0"/>
        <v>4446.2</v>
      </c>
      <c r="F14" s="75">
        <f t="shared" si="1"/>
        <v>4446.2</v>
      </c>
      <c r="G14" s="73">
        <f t="shared" si="2"/>
        <v>4446.2</v>
      </c>
      <c r="H14" s="75">
        <f t="shared" si="2"/>
        <v>4446.2</v>
      </c>
      <c r="I14" s="73">
        <f t="shared" si="3"/>
        <v>4850.3999999999996</v>
      </c>
      <c r="J14" s="20"/>
      <c r="K14" s="21"/>
      <c r="L14" s="5"/>
      <c r="M14" s="5"/>
      <c r="N14" s="5"/>
      <c r="O14" s="5"/>
      <c r="P14" s="5"/>
    </row>
    <row r="15" spans="1:16" ht="15.75" thickBot="1" x14ac:dyDescent="0.3">
      <c r="A15" s="5"/>
      <c r="B15" s="5"/>
      <c r="C15" s="65" t="s">
        <v>124</v>
      </c>
      <c r="D15" s="76">
        <v>4172</v>
      </c>
      <c r="E15" s="73">
        <f t="shared" si="0"/>
        <v>4589.2</v>
      </c>
      <c r="F15" s="75">
        <f t="shared" si="1"/>
        <v>4589.2</v>
      </c>
      <c r="G15" s="73">
        <f t="shared" si="2"/>
        <v>4589.2</v>
      </c>
      <c r="H15" s="75">
        <f t="shared" si="2"/>
        <v>4589.2</v>
      </c>
      <c r="I15" s="73">
        <f t="shared" si="3"/>
        <v>5006.3999999999996</v>
      </c>
      <c r="J15" s="20"/>
      <c r="K15" s="21"/>
      <c r="L15" s="5"/>
      <c r="M15" s="5"/>
      <c r="N15" s="5"/>
      <c r="O15" s="5"/>
      <c r="P15" s="5"/>
    </row>
    <row r="16" spans="1:16" ht="15.75" thickBot="1" x14ac:dyDescent="0.3">
      <c r="A16" s="5"/>
      <c r="B16" s="5"/>
      <c r="C16" s="65" t="s">
        <v>125</v>
      </c>
      <c r="D16" s="74">
        <v>4260</v>
      </c>
      <c r="E16" s="73">
        <f t="shared" si="0"/>
        <v>4686</v>
      </c>
      <c r="F16" s="75">
        <f t="shared" si="1"/>
        <v>4686</v>
      </c>
      <c r="G16" s="73">
        <f t="shared" si="2"/>
        <v>4686</v>
      </c>
      <c r="H16" s="75">
        <f t="shared" si="2"/>
        <v>4686</v>
      </c>
      <c r="I16" s="73">
        <f t="shared" si="3"/>
        <v>5112</v>
      </c>
      <c r="J16" s="20"/>
      <c r="K16" s="21"/>
      <c r="L16" s="5"/>
      <c r="M16" s="5"/>
      <c r="N16" s="5"/>
      <c r="O16" s="5"/>
      <c r="P16" s="5"/>
    </row>
    <row r="17" spans="1:16" ht="15.75" thickBot="1" x14ac:dyDescent="0.3">
      <c r="A17" s="5"/>
      <c r="B17" s="5"/>
      <c r="C17" s="65" t="s">
        <v>126</v>
      </c>
      <c r="D17" s="74">
        <v>4349</v>
      </c>
      <c r="E17" s="73">
        <f t="shared" si="0"/>
        <v>4783.8999999999996</v>
      </c>
      <c r="F17" s="75">
        <f t="shared" si="1"/>
        <v>4783.8999999999996</v>
      </c>
      <c r="G17" s="73">
        <f t="shared" si="2"/>
        <v>4783.8999999999996</v>
      </c>
      <c r="H17" s="75">
        <f t="shared" si="2"/>
        <v>4783.8999999999996</v>
      </c>
      <c r="I17" s="73">
        <f t="shared" si="3"/>
        <v>5218.8</v>
      </c>
      <c r="J17" s="20"/>
      <c r="K17" s="21"/>
      <c r="L17" s="5"/>
      <c r="M17" s="5"/>
      <c r="N17" s="5"/>
      <c r="O17" s="5"/>
      <c r="P17" s="5"/>
    </row>
    <row r="18" spans="1:16" ht="15.75" thickBot="1" x14ac:dyDescent="0.3">
      <c r="A18" s="5"/>
      <c r="B18" s="5"/>
      <c r="C18" s="65" t="s">
        <v>127</v>
      </c>
      <c r="D18" s="74">
        <v>4443</v>
      </c>
      <c r="E18" s="73">
        <f t="shared" si="0"/>
        <v>4887.3</v>
      </c>
      <c r="F18" s="75">
        <f t="shared" si="1"/>
        <v>4887.3</v>
      </c>
      <c r="G18" s="73">
        <f t="shared" si="2"/>
        <v>4887.3</v>
      </c>
      <c r="H18" s="75">
        <f t="shared" si="2"/>
        <v>4887.3</v>
      </c>
      <c r="I18" s="73">
        <f t="shared" si="3"/>
        <v>5331.6</v>
      </c>
      <c r="J18" s="20"/>
      <c r="K18" s="21"/>
      <c r="L18" s="5"/>
      <c r="M18" s="5"/>
      <c r="N18" s="5"/>
      <c r="O18" s="5"/>
      <c r="P18" s="5"/>
    </row>
    <row r="19" spans="1:16" ht="15.75" thickBot="1" x14ac:dyDescent="0.3">
      <c r="A19" s="5"/>
      <c r="B19" s="5"/>
      <c r="C19" s="65" t="s">
        <v>128</v>
      </c>
      <c r="D19" s="74">
        <v>4539</v>
      </c>
      <c r="E19" s="73">
        <f t="shared" si="0"/>
        <v>4992.8999999999996</v>
      </c>
      <c r="F19" s="75">
        <f t="shared" si="1"/>
        <v>4992.8999999999996</v>
      </c>
      <c r="G19" s="73">
        <f t="shared" si="2"/>
        <v>4992.8999999999996</v>
      </c>
      <c r="H19" s="75">
        <f t="shared" si="2"/>
        <v>4992.8999999999996</v>
      </c>
      <c r="I19" s="73">
        <f t="shared" si="3"/>
        <v>5446.8</v>
      </c>
      <c r="J19" s="20"/>
      <c r="K19" s="21"/>
      <c r="L19" s="5"/>
      <c r="M19" s="5"/>
      <c r="N19" s="5"/>
      <c r="O19" s="5"/>
      <c r="P19" s="5"/>
    </row>
    <row r="20" spans="1:16" ht="15.75" thickBot="1" x14ac:dyDescent="0.3">
      <c r="A20" s="5"/>
      <c r="B20" s="5"/>
      <c r="C20" s="65" t="s">
        <v>129</v>
      </c>
      <c r="D20" s="74">
        <v>4629</v>
      </c>
      <c r="E20" s="73">
        <f t="shared" si="0"/>
        <v>5091.8999999999996</v>
      </c>
      <c r="F20" s="75">
        <f t="shared" si="1"/>
        <v>5091.8999999999996</v>
      </c>
      <c r="G20" s="73">
        <f t="shared" si="2"/>
        <v>5091.8999999999996</v>
      </c>
      <c r="H20" s="75">
        <f t="shared" si="2"/>
        <v>5091.8999999999996</v>
      </c>
      <c r="I20" s="73">
        <f t="shared" si="3"/>
        <v>5554.8</v>
      </c>
      <c r="J20" s="20"/>
      <c r="K20" s="21"/>
      <c r="L20" s="5"/>
      <c r="M20" s="5"/>
      <c r="N20" s="5"/>
      <c r="O20" s="5"/>
      <c r="P20" s="5"/>
    </row>
    <row r="21" spans="1:16" ht="15.75" thickBot="1" x14ac:dyDescent="0.3">
      <c r="A21" s="5"/>
      <c r="B21" s="5"/>
      <c r="C21" s="65" t="s">
        <v>130</v>
      </c>
      <c r="D21" s="74">
        <v>4748</v>
      </c>
      <c r="E21" s="73">
        <f t="shared" si="0"/>
        <v>5222.8</v>
      </c>
      <c r="F21" s="75">
        <f t="shared" si="1"/>
        <v>5222.8</v>
      </c>
      <c r="G21" s="73">
        <f t="shared" si="2"/>
        <v>5222.8</v>
      </c>
      <c r="H21" s="75">
        <f t="shared" si="2"/>
        <v>5222.8</v>
      </c>
      <c r="I21" s="73">
        <f t="shared" si="3"/>
        <v>5697.6</v>
      </c>
      <c r="J21" s="20"/>
      <c r="K21" s="21"/>
      <c r="L21" s="5"/>
      <c r="M21" s="5"/>
      <c r="N21" s="5"/>
      <c r="O21" s="5"/>
      <c r="P21" s="5"/>
    </row>
    <row r="22" spans="1:16" ht="15.75" thickBot="1" x14ac:dyDescent="0.3">
      <c r="A22" s="5"/>
      <c r="B22" s="5"/>
      <c r="C22" s="65" t="s">
        <v>131</v>
      </c>
      <c r="D22" s="76">
        <v>4836</v>
      </c>
      <c r="E22" s="73">
        <f t="shared" si="0"/>
        <v>5319.6</v>
      </c>
      <c r="F22" s="75">
        <f t="shared" si="1"/>
        <v>5319.6</v>
      </c>
      <c r="G22" s="73">
        <f t="shared" si="2"/>
        <v>5319.6</v>
      </c>
      <c r="H22" s="75">
        <f t="shared" si="2"/>
        <v>5319.6</v>
      </c>
      <c r="I22" s="73">
        <f t="shared" si="3"/>
        <v>5803.2</v>
      </c>
      <c r="J22" s="20"/>
      <c r="K22" s="21"/>
      <c r="L22" s="5"/>
      <c r="M22" s="5"/>
      <c r="N22" s="5"/>
      <c r="O22" s="5"/>
      <c r="P22" s="5"/>
    </row>
    <row r="23" spans="1:16" ht="15.75" thickBot="1" x14ac:dyDescent="0.3">
      <c r="A23" s="5"/>
      <c r="B23" s="5"/>
      <c r="C23" s="65" t="s">
        <v>132</v>
      </c>
      <c r="D23" s="76">
        <v>4925</v>
      </c>
      <c r="E23" s="73">
        <f t="shared" si="0"/>
        <v>5417.5</v>
      </c>
      <c r="F23" s="75">
        <f t="shared" si="1"/>
        <v>5417.5</v>
      </c>
      <c r="G23" s="73">
        <f t="shared" si="2"/>
        <v>5417.5</v>
      </c>
      <c r="H23" s="75">
        <f t="shared" si="2"/>
        <v>5417.5</v>
      </c>
      <c r="I23" s="73">
        <f t="shared" si="3"/>
        <v>5910</v>
      </c>
      <c r="J23" s="20"/>
      <c r="K23" s="21"/>
      <c r="L23" s="5"/>
      <c r="M23" s="5"/>
      <c r="N23" s="5"/>
      <c r="O23" s="5"/>
      <c r="P23" s="5"/>
    </row>
    <row r="24" spans="1:16" ht="15.75" thickBot="1" x14ac:dyDescent="0.3">
      <c r="A24" s="5"/>
      <c r="B24" s="5"/>
      <c r="C24" s="65" t="s">
        <v>133</v>
      </c>
      <c r="D24" s="74">
        <v>5014</v>
      </c>
      <c r="E24" s="73">
        <f t="shared" si="0"/>
        <v>5515.4</v>
      </c>
      <c r="F24" s="75">
        <f t="shared" si="1"/>
        <v>5515.4</v>
      </c>
      <c r="G24" s="73">
        <f t="shared" si="2"/>
        <v>5515.4</v>
      </c>
      <c r="H24" s="75">
        <f t="shared" si="2"/>
        <v>5515.4</v>
      </c>
      <c r="I24" s="73">
        <f t="shared" si="3"/>
        <v>6016.8</v>
      </c>
      <c r="J24" s="20"/>
      <c r="K24" s="21"/>
      <c r="L24" s="5"/>
      <c r="M24" s="5"/>
      <c r="N24" s="5"/>
      <c r="O24" s="5"/>
      <c r="P24" s="5"/>
    </row>
    <row r="25" spans="1:16" ht="15.75" thickBot="1" x14ac:dyDescent="0.3">
      <c r="A25" s="5"/>
      <c r="B25" s="5"/>
      <c r="C25" s="65" t="s">
        <v>134</v>
      </c>
      <c r="D25" s="76">
        <v>5102</v>
      </c>
      <c r="E25" s="73">
        <f t="shared" si="0"/>
        <v>5612.2</v>
      </c>
      <c r="F25" s="75">
        <f t="shared" si="1"/>
        <v>5612.2</v>
      </c>
      <c r="G25" s="73">
        <f t="shared" si="2"/>
        <v>5612.2</v>
      </c>
      <c r="H25" s="75">
        <f t="shared" si="2"/>
        <v>5612.2</v>
      </c>
      <c r="I25" s="73">
        <f t="shared" si="3"/>
        <v>6122.4</v>
      </c>
      <c r="J25" s="20"/>
      <c r="K25" s="21"/>
      <c r="L25" s="5"/>
      <c r="M25" s="5"/>
      <c r="N25" s="5"/>
      <c r="O25" s="5"/>
      <c r="P25" s="5"/>
    </row>
    <row r="26" spans="1:16" ht="15.75" thickBot="1" x14ac:dyDescent="0.3">
      <c r="A26" s="5"/>
      <c r="B26" s="5"/>
      <c r="C26" s="65" t="s">
        <v>135</v>
      </c>
      <c r="D26" s="74">
        <v>5191</v>
      </c>
      <c r="E26" s="73">
        <f t="shared" si="0"/>
        <v>5710.1</v>
      </c>
      <c r="F26" s="75">
        <f t="shared" si="1"/>
        <v>5710.1</v>
      </c>
      <c r="G26" s="73">
        <f t="shared" si="2"/>
        <v>5710.1</v>
      </c>
      <c r="H26" s="75">
        <f t="shared" si="2"/>
        <v>5710.1</v>
      </c>
      <c r="I26" s="73">
        <f t="shared" si="3"/>
        <v>6229.2</v>
      </c>
      <c r="J26" s="20"/>
      <c r="K26" s="21"/>
      <c r="L26" s="5"/>
      <c r="M26" s="5"/>
      <c r="N26" s="5"/>
      <c r="O26" s="5"/>
      <c r="P26" s="5"/>
    </row>
    <row r="27" spans="1:16" ht="15.75" thickBot="1" x14ac:dyDescent="0.3">
      <c r="A27" s="5"/>
      <c r="B27" s="5"/>
      <c r="C27" s="65" t="s">
        <v>136</v>
      </c>
      <c r="D27" s="74">
        <v>5641</v>
      </c>
      <c r="E27" s="73">
        <f t="shared" si="0"/>
        <v>6205.1</v>
      </c>
      <c r="F27" s="75">
        <f t="shared" si="1"/>
        <v>6205.1</v>
      </c>
      <c r="G27" s="73">
        <f t="shared" si="2"/>
        <v>6205.1</v>
      </c>
      <c r="H27" s="75">
        <f t="shared" si="2"/>
        <v>6205.1</v>
      </c>
      <c r="I27" s="73">
        <f t="shared" si="3"/>
        <v>6769.2</v>
      </c>
      <c r="J27" s="20"/>
      <c r="K27" s="21"/>
      <c r="L27" s="5"/>
      <c r="M27" s="5"/>
      <c r="N27" s="5"/>
      <c r="O27" s="5"/>
      <c r="P27" s="5"/>
    </row>
    <row r="28" spans="1:16" ht="15.75" thickBot="1" x14ac:dyDescent="0.3">
      <c r="A28" s="5"/>
      <c r="B28" s="5"/>
      <c r="C28" s="65" t="s">
        <v>137</v>
      </c>
      <c r="D28" s="74">
        <v>5731</v>
      </c>
      <c r="E28" s="73">
        <f t="shared" si="0"/>
        <v>6304.1</v>
      </c>
      <c r="F28" s="75">
        <f t="shared" si="1"/>
        <v>6304.1</v>
      </c>
      <c r="G28" s="73">
        <f t="shared" si="2"/>
        <v>6304.1</v>
      </c>
      <c r="H28" s="75">
        <f t="shared" si="2"/>
        <v>6304.1</v>
      </c>
      <c r="I28" s="73">
        <f t="shared" si="3"/>
        <v>6877.2</v>
      </c>
      <c r="J28" s="20"/>
      <c r="K28" s="21"/>
      <c r="L28" s="5"/>
      <c r="M28" s="5"/>
      <c r="N28" s="5"/>
      <c r="O28" s="5"/>
      <c r="P28" s="5"/>
    </row>
    <row r="29" spans="1:16" ht="15.75" thickBot="1" x14ac:dyDescent="0.3">
      <c r="A29" s="5"/>
      <c r="B29" s="5"/>
      <c r="C29" s="66" t="s">
        <v>138</v>
      </c>
      <c r="D29" s="74">
        <v>5821</v>
      </c>
      <c r="E29" s="73">
        <f t="shared" si="0"/>
        <v>6403.1</v>
      </c>
      <c r="F29" s="75">
        <f t="shared" si="1"/>
        <v>6403.1</v>
      </c>
      <c r="G29" s="73">
        <f t="shared" si="2"/>
        <v>6403.1</v>
      </c>
      <c r="H29" s="75">
        <f t="shared" si="2"/>
        <v>6403.1</v>
      </c>
      <c r="I29" s="73">
        <f t="shared" si="3"/>
        <v>6985.2</v>
      </c>
      <c r="J29" s="20"/>
      <c r="K29" s="21"/>
      <c r="L29" s="5"/>
      <c r="M29" s="5"/>
      <c r="N29" s="5"/>
      <c r="O29" s="5"/>
      <c r="P29" s="5"/>
    </row>
    <row r="30" spans="1:16" ht="15.75" thickBot="1" x14ac:dyDescent="0.3">
      <c r="A30" s="5"/>
      <c r="B30" s="5"/>
      <c r="C30" s="65" t="s">
        <v>139</v>
      </c>
      <c r="D30" s="74">
        <v>5911</v>
      </c>
      <c r="E30" s="73">
        <f t="shared" si="0"/>
        <v>6502.1</v>
      </c>
      <c r="F30" s="75">
        <f t="shared" si="1"/>
        <v>6502.1</v>
      </c>
      <c r="G30" s="73">
        <f t="shared" si="2"/>
        <v>6502.1</v>
      </c>
      <c r="H30" s="75">
        <f t="shared" si="2"/>
        <v>6502.1</v>
      </c>
      <c r="I30" s="73">
        <f t="shared" si="3"/>
        <v>7093.2</v>
      </c>
      <c r="J30" s="20"/>
      <c r="K30" s="21"/>
      <c r="L30" s="5"/>
      <c r="M30" s="5"/>
      <c r="N30" s="5"/>
      <c r="O30" s="5"/>
      <c r="P30" s="5"/>
    </row>
    <row r="31" spans="1:16" ht="15.75" thickBot="1" x14ac:dyDescent="0.3">
      <c r="A31" s="5"/>
      <c r="B31" s="5"/>
      <c r="C31" s="66" t="s">
        <v>140</v>
      </c>
      <c r="D31" s="74">
        <v>6001</v>
      </c>
      <c r="E31" s="73">
        <f t="shared" si="0"/>
        <v>6601.1</v>
      </c>
      <c r="F31" s="75">
        <f t="shared" si="1"/>
        <v>6601.1</v>
      </c>
      <c r="G31" s="73">
        <f t="shared" si="2"/>
        <v>6601.1</v>
      </c>
      <c r="H31" s="75">
        <f t="shared" si="2"/>
        <v>6601.1</v>
      </c>
      <c r="I31" s="73">
        <f t="shared" si="3"/>
        <v>7201.2</v>
      </c>
      <c r="J31" s="20"/>
      <c r="K31" s="21"/>
      <c r="L31" s="5"/>
      <c r="M31" s="5"/>
      <c r="N31" s="5"/>
      <c r="O31" s="5"/>
      <c r="P31" s="5"/>
    </row>
    <row r="32" spans="1:16" ht="15.75" thickBot="1" x14ac:dyDescent="0.3">
      <c r="A32" s="5"/>
      <c r="B32" s="5"/>
      <c r="C32" s="66" t="s">
        <v>141</v>
      </c>
      <c r="D32" s="74">
        <v>6091</v>
      </c>
      <c r="E32" s="73">
        <f t="shared" si="0"/>
        <v>6700.1</v>
      </c>
      <c r="F32" s="75">
        <f t="shared" si="1"/>
        <v>6700.1</v>
      </c>
      <c r="G32" s="73">
        <f t="shared" si="2"/>
        <v>6700.1</v>
      </c>
      <c r="H32" s="75">
        <f t="shared" si="2"/>
        <v>6700.1</v>
      </c>
      <c r="I32" s="73">
        <f t="shared" si="3"/>
        <v>7309.2</v>
      </c>
      <c r="J32" s="20"/>
      <c r="K32" s="21"/>
      <c r="L32" s="5"/>
      <c r="M32" s="5"/>
      <c r="N32" s="5"/>
      <c r="O32" s="5"/>
      <c r="P32" s="5"/>
    </row>
    <row r="33" spans="1:16" ht="15.75" thickBot="1" x14ac:dyDescent="0.3">
      <c r="A33" s="5"/>
      <c r="B33" s="5"/>
      <c r="C33" s="67" t="s">
        <v>142</v>
      </c>
      <c r="D33" s="74">
        <v>6181</v>
      </c>
      <c r="E33" s="73">
        <f t="shared" si="0"/>
        <v>6799.1</v>
      </c>
      <c r="F33" s="75">
        <f t="shared" si="1"/>
        <v>6799.1</v>
      </c>
      <c r="G33" s="73">
        <f t="shared" si="2"/>
        <v>6799.1</v>
      </c>
      <c r="H33" s="75">
        <f t="shared" si="2"/>
        <v>6799.1</v>
      </c>
      <c r="I33" s="73">
        <f t="shared" si="3"/>
        <v>7417.2</v>
      </c>
      <c r="J33" s="20"/>
      <c r="K33" s="21"/>
      <c r="L33" s="5"/>
      <c r="M33" s="5"/>
      <c r="N33" s="5"/>
      <c r="O33" s="5"/>
      <c r="P33" s="5"/>
    </row>
    <row r="34" spans="1:16" ht="15.75" thickBot="1" x14ac:dyDescent="0.3">
      <c r="A34" s="5"/>
      <c r="B34" s="5"/>
      <c r="C34" s="65" t="s">
        <v>143</v>
      </c>
      <c r="D34" s="74">
        <v>6272</v>
      </c>
      <c r="E34" s="73">
        <f t="shared" si="0"/>
        <v>6899.2</v>
      </c>
      <c r="F34" s="75">
        <f t="shared" si="1"/>
        <v>6899.2</v>
      </c>
      <c r="G34" s="73">
        <f t="shared" si="2"/>
        <v>6899.2</v>
      </c>
      <c r="H34" s="75">
        <f t="shared" si="2"/>
        <v>6899.2</v>
      </c>
      <c r="I34" s="73">
        <f t="shared" si="3"/>
        <v>7526.4</v>
      </c>
      <c r="J34" s="20"/>
      <c r="K34" s="21"/>
      <c r="L34" s="5"/>
      <c r="M34" s="5"/>
      <c r="N34" s="5"/>
      <c r="O34" s="5"/>
      <c r="P34" s="5"/>
    </row>
    <row r="35" spans="1:16" ht="15.75" thickBot="1" x14ac:dyDescent="0.3">
      <c r="A35" s="5"/>
      <c r="B35" s="5"/>
      <c r="C35" s="65" t="s">
        <v>144</v>
      </c>
      <c r="D35" s="74">
        <v>6362</v>
      </c>
      <c r="E35" s="73">
        <f t="shared" si="0"/>
        <v>6998.2</v>
      </c>
      <c r="F35" s="75">
        <f t="shared" si="1"/>
        <v>6998.2</v>
      </c>
      <c r="G35" s="73">
        <f t="shared" si="2"/>
        <v>6998.2</v>
      </c>
      <c r="H35" s="75">
        <f t="shared" si="2"/>
        <v>6998.2</v>
      </c>
      <c r="I35" s="73">
        <f t="shared" si="3"/>
        <v>7634.4</v>
      </c>
      <c r="J35" s="20"/>
      <c r="K35" s="21"/>
      <c r="L35" s="5"/>
      <c r="M35" s="5"/>
      <c r="N35" s="5"/>
      <c r="O35" s="5"/>
      <c r="P35" s="5"/>
    </row>
    <row r="36" spans="1:16" ht="15.75" thickBot="1" x14ac:dyDescent="0.3">
      <c r="A36" s="5"/>
      <c r="B36" s="5"/>
      <c r="C36" s="65" t="s">
        <v>145</v>
      </c>
      <c r="D36" s="74">
        <v>6452</v>
      </c>
      <c r="E36" s="73">
        <f t="shared" si="0"/>
        <v>7097.2</v>
      </c>
      <c r="F36" s="75">
        <f t="shared" si="1"/>
        <v>7097.2</v>
      </c>
      <c r="G36" s="73">
        <f t="shared" si="2"/>
        <v>7097.2</v>
      </c>
      <c r="H36" s="75">
        <f t="shared" si="2"/>
        <v>7097.2</v>
      </c>
      <c r="I36" s="73">
        <f t="shared" si="3"/>
        <v>7742.4</v>
      </c>
      <c r="J36" s="20"/>
      <c r="K36" s="21"/>
      <c r="L36" s="5"/>
      <c r="M36" s="5"/>
      <c r="N36" s="5"/>
      <c r="O36" s="5"/>
      <c r="P36" s="5"/>
    </row>
    <row r="37" spans="1:16" x14ac:dyDescent="0.25">
      <c r="A37" s="5"/>
      <c r="B37" s="5"/>
      <c r="C37" s="65" t="s">
        <v>146</v>
      </c>
      <c r="D37" s="74">
        <v>6542</v>
      </c>
      <c r="E37" s="73">
        <f t="shared" si="0"/>
        <v>7196.2</v>
      </c>
      <c r="F37" s="75">
        <f t="shared" si="1"/>
        <v>7196.2</v>
      </c>
      <c r="G37" s="73">
        <f t="shared" si="2"/>
        <v>7196.2</v>
      </c>
      <c r="H37" s="75">
        <f t="shared" si="2"/>
        <v>7196.2</v>
      </c>
      <c r="I37" s="73">
        <f t="shared" si="3"/>
        <v>7850.4</v>
      </c>
      <c r="J37" s="20"/>
      <c r="K37" s="21"/>
      <c r="L37" s="5"/>
      <c r="M37" s="5"/>
      <c r="N37" s="5"/>
      <c r="O37" s="5"/>
      <c r="P37" s="5"/>
    </row>
    <row r="38" spans="1:16" ht="15.75" thickBot="1" x14ac:dyDescent="0.3">
      <c r="A38" s="5"/>
      <c r="B38" s="5"/>
      <c r="C38" s="68" t="s">
        <v>12</v>
      </c>
      <c r="D38" s="53" t="s">
        <v>13</v>
      </c>
      <c r="E38" s="54" t="str">
        <f t="shared" ref="E38" si="4">D38</f>
        <v>по запросу</v>
      </c>
      <c r="F38" s="55" t="str">
        <f t="shared" ref="F38" si="5">D38</f>
        <v>по запросу</v>
      </c>
      <c r="G38" s="56" t="s">
        <v>13</v>
      </c>
      <c r="H38" s="55" t="s">
        <v>13</v>
      </c>
      <c r="I38" s="54" t="s">
        <v>13</v>
      </c>
      <c r="J38" s="35"/>
      <c r="K38" s="69"/>
      <c r="L38" s="5"/>
      <c r="M38" s="5"/>
      <c r="N38" s="5"/>
      <c r="O38" s="5"/>
      <c r="P38" s="5"/>
    </row>
    <row r="39" spans="1:16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</sheetData>
  <mergeCells count="4">
    <mergeCell ref="C2:K7"/>
    <mergeCell ref="C8:C10"/>
    <mergeCell ref="D8:K8"/>
    <mergeCell ref="D10:K1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workbookViewId="0">
      <selection activeCell="C2" sqref="C2:K7"/>
    </sheetView>
  </sheetViews>
  <sheetFormatPr defaultRowHeight="15" x14ac:dyDescent="0.25"/>
  <cols>
    <col min="1" max="1" width="8.7109375" customWidth="1"/>
    <col min="2" max="2" width="9.140625" hidden="1" customWidth="1"/>
    <col min="4" max="4" width="16.140625" customWidth="1"/>
    <col min="5" max="5" width="16.42578125" customWidth="1"/>
    <col min="6" max="6" width="13.140625" customWidth="1"/>
    <col min="7" max="7" width="14.85546875" customWidth="1"/>
    <col min="8" max="8" width="16.28515625" customWidth="1"/>
    <col min="9" max="9" width="19" customWidth="1"/>
    <col min="10" max="10" width="0.140625" customWidth="1"/>
    <col min="11" max="11" width="0.28515625" customWidth="1"/>
  </cols>
  <sheetData>
    <row r="1" spans="1:16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5"/>
      <c r="B2" s="5"/>
      <c r="C2" s="100" t="s">
        <v>175</v>
      </c>
      <c r="D2" s="101"/>
      <c r="E2" s="101"/>
      <c r="F2" s="101"/>
      <c r="G2" s="101"/>
      <c r="H2" s="101"/>
      <c r="I2" s="101"/>
      <c r="J2" s="101"/>
      <c r="K2" s="102"/>
      <c r="L2" s="5"/>
      <c r="M2" s="5"/>
      <c r="N2" s="5"/>
      <c r="O2" s="5"/>
      <c r="P2" s="5"/>
    </row>
    <row r="3" spans="1:16" x14ac:dyDescent="0.25">
      <c r="A3" s="5"/>
      <c r="B3" s="5"/>
      <c r="C3" s="103"/>
      <c r="D3" s="104"/>
      <c r="E3" s="104"/>
      <c r="F3" s="104"/>
      <c r="G3" s="104"/>
      <c r="H3" s="104"/>
      <c r="I3" s="104"/>
      <c r="J3" s="104"/>
      <c r="K3" s="105"/>
      <c r="L3" s="5"/>
      <c r="M3" s="5"/>
      <c r="N3" s="5"/>
      <c r="O3" s="5"/>
      <c r="P3" s="5"/>
    </row>
    <row r="4" spans="1:16" x14ac:dyDescent="0.25">
      <c r="A4" s="5"/>
      <c r="B4" s="5"/>
      <c r="C4" s="103"/>
      <c r="D4" s="104"/>
      <c r="E4" s="104"/>
      <c r="F4" s="104"/>
      <c r="G4" s="104"/>
      <c r="H4" s="104"/>
      <c r="I4" s="104"/>
      <c r="J4" s="104"/>
      <c r="K4" s="105"/>
      <c r="L4" s="5"/>
      <c r="M4" s="5"/>
      <c r="N4" s="5"/>
      <c r="O4" s="5"/>
      <c r="P4" s="5"/>
    </row>
    <row r="5" spans="1:16" x14ac:dyDescent="0.25">
      <c r="A5" s="5"/>
      <c r="B5" s="5"/>
      <c r="C5" s="103"/>
      <c r="D5" s="104"/>
      <c r="E5" s="104"/>
      <c r="F5" s="104"/>
      <c r="G5" s="104"/>
      <c r="H5" s="104"/>
      <c r="I5" s="104"/>
      <c r="J5" s="104"/>
      <c r="K5" s="105"/>
      <c r="L5" s="5"/>
      <c r="M5" s="5"/>
      <c r="N5" s="5"/>
      <c r="O5" s="5"/>
      <c r="P5" s="5"/>
    </row>
    <row r="6" spans="1:16" x14ac:dyDescent="0.25">
      <c r="A6" s="5"/>
      <c r="B6" s="5"/>
      <c r="C6" s="103"/>
      <c r="D6" s="104"/>
      <c r="E6" s="104"/>
      <c r="F6" s="104"/>
      <c r="G6" s="104"/>
      <c r="H6" s="104"/>
      <c r="I6" s="104"/>
      <c r="J6" s="104"/>
      <c r="K6" s="105"/>
      <c r="L6" s="5"/>
      <c r="M6" s="5"/>
      <c r="N6" s="5"/>
      <c r="O6" s="5"/>
      <c r="P6" s="5"/>
    </row>
    <row r="7" spans="1:16" ht="15.75" thickBot="1" x14ac:dyDescent="0.3">
      <c r="A7" s="5"/>
      <c r="B7" s="5"/>
      <c r="C7" s="106"/>
      <c r="D7" s="107"/>
      <c r="E7" s="107"/>
      <c r="F7" s="107"/>
      <c r="G7" s="107"/>
      <c r="H7" s="107"/>
      <c r="I7" s="107"/>
      <c r="J7" s="107"/>
      <c r="K7" s="108"/>
      <c r="L7" s="5"/>
      <c r="M7" s="5"/>
      <c r="N7" s="5"/>
      <c r="O7" s="5"/>
      <c r="P7" s="5"/>
    </row>
    <row r="8" spans="1:16" ht="15.75" thickBot="1" x14ac:dyDescent="0.3">
      <c r="A8" s="5"/>
      <c r="B8" s="5"/>
      <c r="C8" s="109" t="s">
        <v>149</v>
      </c>
      <c r="D8" s="112" t="s">
        <v>150</v>
      </c>
      <c r="E8" s="113"/>
      <c r="F8" s="113"/>
      <c r="G8" s="113"/>
      <c r="H8" s="113"/>
      <c r="I8" s="113"/>
      <c r="J8" s="113"/>
      <c r="K8" s="114"/>
      <c r="L8" s="5"/>
      <c r="M8" s="5"/>
      <c r="N8" s="5"/>
      <c r="O8" s="5"/>
      <c r="P8" s="5"/>
    </row>
    <row r="9" spans="1:16" ht="30.75" thickBot="1" x14ac:dyDescent="0.3">
      <c r="A9" s="5"/>
      <c r="B9" s="5"/>
      <c r="C9" s="110"/>
      <c r="D9" s="59" t="s">
        <v>151</v>
      </c>
      <c r="E9" s="64" t="s">
        <v>163</v>
      </c>
      <c r="F9" s="61" t="s">
        <v>160</v>
      </c>
      <c r="G9" s="64" t="s">
        <v>161</v>
      </c>
      <c r="H9" s="61" t="s">
        <v>162</v>
      </c>
      <c r="I9" s="64" t="s">
        <v>156</v>
      </c>
      <c r="J9" s="20"/>
      <c r="K9" s="21"/>
      <c r="L9" s="5"/>
      <c r="M9" s="5"/>
      <c r="N9" s="5"/>
      <c r="O9" s="5"/>
      <c r="P9" s="5"/>
    </row>
    <row r="10" spans="1:16" ht="15.75" thickBot="1" x14ac:dyDescent="0.3">
      <c r="A10" s="5"/>
      <c r="B10" s="5"/>
      <c r="C10" s="111"/>
      <c r="D10" s="115" t="s">
        <v>158</v>
      </c>
      <c r="E10" s="116"/>
      <c r="F10" s="116"/>
      <c r="G10" s="116"/>
      <c r="H10" s="116"/>
      <c r="I10" s="116"/>
      <c r="J10" s="116"/>
      <c r="K10" s="117"/>
      <c r="L10" s="5"/>
      <c r="M10" s="5"/>
      <c r="N10" s="5"/>
      <c r="O10" s="5"/>
      <c r="P10" s="5"/>
    </row>
    <row r="11" spans="1:16" ht="15.75" thickBot="1" x14ac:dyDescent="0.3">
      <c r="A11" s="5"/>
      <c r="B11" s="5"/>
      <c r="C11" s="65" t="s">
        <v>120</v>
      </c>
      <c r="D11" s="70">
        <v>4226</v>
      </c>
      <c r="E11" s="71">
        <f>D11+D11*10%</f>
        <v>4648.6000000000004</v>
      </c>
      <c r="F11" s="72">
        <f>E11</f>
        <v>4648.6000000000004</v>
      </c>
      <c r="G11" s="73">
        <f>E11</f>
        <v>4648.6000000000004</v>
      </c>
      <c r="H11" s="72">
        <f>F11</f>
        <v>4648.6000000000004</v>
      </c>
      <c r="I11" s="73">
        <f>D11+D11*20%</f>
        <v>5071.2</v>
      </c>
      <c r="J11" s="20"/>
      <c r="K11" s="21"/>
      <c r="L11" s="5"/>
      <c r="M11" s="5"/>
      <c r="N11" s="5"/>
      <c r="O11" s="5"/>
      <c r="P11" s="5"/>
    </row>
    <row r="12" spans="1:16" ht="15.75" thickBot="1" x14ac:dyDescent="0.3">
      <c r="A12" s="5"/>
      <c r="B12" s="5"/>
      <c r="C12" s="65" t="s">
        <v>121</v>
      </c>
      <c r="D12" s="74">
        <v>4326</v>
      </c>
      <c r="E12" s="73">
        <f t="shared" ref="E12:E37" si="0">D12+D12*10%</f>
        <v>4758.6000000000004</v>
      </c>
      <c r="F12" s="75">
        <f t="shared" ref="F12:F37" si="1">E12</f>
        <v>4758.6000000000004</v>
      </c>
      <c r="G12" s="73">
        <f t="shared" ref="G12:H37" si="2">E12</f>
        <v>4758.6000000000004</v>
      </c>
      <c r="H12" s="75">
        <f t="shared" si="2"/>
        <v>4758.6000000000004</v>
      </c>
      <c r="I12" s="73">
        <f t="shared" ref="I12:I37" si="3">D12+D12*20%</f>
        <v>5191.2</v>
      </c>
      <c r="J12" s="20"/>
      <c r="K12" s="21"/>
      <c r="L12" s="5"/>
      <c r="M12" s="5"/>
      <c r="N12" s="5"/>
      <c r="O12" s="5"/>
      <c r="P12" s="5"/>
    </row>
    <row r="13" spans="1:16" ht="15.75" thickBot="1" x14ac:dyDescent="0.3">
      <c r="A13" s="5"/>
      <c r="B13" s="5"/>
      <c r="C13" s="65" t="s">
        <v>122</v>
      </c>
      <c r="D13" s="74">
        <v>4427</v>
      </c>
      <c r="E13" s="73">
        <f t="shared" si="0"/>
        <v>4869.7</v>
      </c>
      <c r="F13" s="75">
        <f t="shared" si="1"/>
        <v>4869.7</v>
      </c>
      <c r="G13" s="73">
        <f t="shared" si="2"/>
        <v>4869.7</v>
      </c>
      <c r="H13" s="75">
        <f t="shared" si="2"/>
        <v>4869.7</v>
      </c>
      <c r="I13" s="73">
        <f t="shared" si="3"/>
        <v>5312.4</v>
      </c>
      <c r="J13" s="20"/>
      <c r="K13" s="21"/>
      <c r="L13" s="5"/>
      <c r="M13" s="5"/>
      <c r="N13" s="5"/>
      <c r="O13" s="5"/>
      <c r="P13" s="5"/>
    </row>
    <row r="14" spans="1:16" ht="15.75" thickBot="1" x14ac:dyDescent="0.3">
      <c r="A14" s="5"/>
      <c r="B14" s="5"/>
      <c r="C14" s="65" t="s">
        <v>123</v>
      </c>
      <c r="D14" s="74">
        <v>4527</v>
      </c>
      <c r="E14" s="73">
        <f t="shared" si="0"/>
        <v>4979.7</v>
      </c>
      <c r="F14" s="75">
        <f t="shared" si="1"/>
        <v>4979.7</v>
      </c>
      <c r="G14" s="73">
        <f t="shared" si="2"/>
        <v>4979.7</v>
      </c>
      <c r="H14" s="75">
        <f t="shared" si="2"/>
        <v>4979.7</v>
      </c>
      <c r="I14" s="73">
        <f t="shared" si="3"/>
        <v>5432.4</v>
      </c>
      <c r="J14" s="20"/>
      <c r="K14" s="21"/>
      <c r="L14" s="5"/>
      <c r="M14" s="5"/>
      <c r="N14" s="5"/>
      <c r="O14" s="5"/>
      <c r="P14" s="5"/>
    </row>
    <row r="15" spans="1:16" ht="15.75" thickBot="1" x14ac:dyDescent="0.3">
      <c r="A15" s="5"/>
      <c r="B15" s="5"/>
      <c r="C15" s="65" t="s">
        <v>124</v>
      </c>
      <c r="D15" s="76">
        <v>4673</v>
      </c>
      <c r="E15" s="73">
        <f t="shared" si="0"/>
        <v>5140.3</v>
      </c>
      <c r="F15" s="75">
        <f t="shared" si="1"/>
        <v>5140.3</v>
      </c>
      <c r="G15" s="73">
        <f t="shared" si="2"/>
        <v>5140.3</v>
      </c>
      <c r="H15" s="75">
        <f t="shared" si="2"/>
        <v>5140.3</v>
      </c>
      <c r="I15" s="73">
        <f t="shared" si="3"/>
        <v>5607.6</v>
      </c>
      <c r="J15" s="20"/>
      <c r="K15" s="21"/>
      <c r="L15" s="5"/>
      <c r="M15" s="5"/>
      <c r="N15" s="5"/>
      <c r="O15" s="5"/>
      <c r="P15" s="5"/>
    </row>
    <row r="16" spans="1:16" ht="15.75" thickBot="1" x14ac:dyDescent="0.3">
      <c r="A16" s="5"/>
      <c r="B16" s="5"/>
      <c r="C16" s="65" t="s">
        <v>125</v>
      </c>
      <c r="D16" s="74">
        <v>4771</v>
      </c>
      <c r="E16" s="73">
        <f t="shared" si="0"/>
        <v>5248.1</v>
      </c>
      <c r="F16" s="75">
        <f t="shared" si="1"/>
        <v>5248.1</v>
      </c>
      <c r="G16" s="73">
        <f t="shared" si="2"/>
        <v>5248.1</v>
      </c>
      <c r="H16" s="75">
        <f t="shared" si="2"/>
        <v>5248.1</v>
      </c>
      <c r="I16" s="73">
        <f t="shared" si="3"/>
        <v>5725.2</v>
      </c>
      <c r="J16" s="20"/>
      <c r="K16" s="21"/>
      <c r="L16" s="5"/>
      <c r="M16" s="5"/>
      <c r="N16" s="5"/>
      <c r="O16" s="5"/>
      <c r="P16" s="5"/>
    </row>
    <row r="17" spans="1:16" ht="15.75" thickBot="1" x14ac:dyDescent="0.3">
      <c r="A17" s="5"/>
      <c r="B17" s="5"/>
      <c r="C17" s="65" t="s">
        <v>126</v>
      </c>
      <c r="D17" s="74">
        <v>4871</v>
      </c>
      <c r="E17" s="73">
        <f t="shared" si="0"/>
        <v>5358.1</v>
      </c>
      <c r="F17" s="75">
        <f t="shared" si="1"/>
        <v>5358.1</v>
      </c>
      <c r="G17" s="73">
        <f t="shared" si="2"/>
        <v>5358.1</v>
      </c>
      <c r="H17" s="75">
        <f t="shared" si="2"/>
        <v>5358.1</v>
      </c>
      <c r="I17" s="73">
        <f t="shared" si="3"/>
        <v>5845.2</v>
      </c>
      <c r="J17" s="20"/>
      <c r="K17" s="21"/>
      <c r="L17" s="5"/>
      <c r="M17" s="5"/>
      <c r="N17" s="5"/>
      <c r="O17" s="5"/>
      <c r="P17" s="5"/>
    </row>
    <row r="18" spans="1:16" ht="15.75" thickBot="1" x14ac:dyDescent="0.3">
      <c r="A18" s="5"/>
      <c r="B18" s="5"/>
      <c r="C18" s="65" t="s">
        <v>127</v>
      </c>
      <c r="D18" s="74">
        <v>4977</v>
      </c>
      <c r="E18" s="73">
        <f t="shared" si="0"/>
        <v>5474.7</v>
      </c>
      <c r="F18" s="75">
        <f t="shared" si="1"/>
        <v>5474.7</v>
      </c>
      <c r="G18" s="73">
        <f t="shared" si="2"/>
        <v>5474.7</v>
      </c>
      <c r="H18" s="75">
        <f t="shared" si="2"/>
        <v>5474.7</v>
      </c>
      <c r="I18" s="73">
        <f t="shared" si="3"/>
        <v>5972.4</v>
      </c>
      <c r="J18" s="20"/>
      <c r="K18" s="21"/>
      <c r="L18" s="5"/>
      <c r="M18" s="5"/>
      <c r="N18" s="5"/>
      <c r="O18" s="5"/>
      <c r="P18" s="5"/>
    </row>
    <row r="19" spans="1:16" ht="15.75" thickBot="1" x14ac:dyDescent="0.3">
      <c r="A19" s="5"/>
      <c r="B19" s="5"/>
      <c r="C19" s="65" t="s">
        <v>128</v>
      </c>
      <c r="D19" s="74">
        <v>5085</v>
      </c>
      <c r="E19" s="73">
        <f t="shared" si="0"/>
        <v>5593.5</v>
      </c>
      <c r="F19" s="75">
        <f t="shared" si="1"/>
        <v>5593.5</v>
      </c>
      <c r="G19" s="73">
        <f t="shared" si="2"/>
        <v>5593.5</v>
      </c>
      <c r="H19" s="75">
        <f t="shared" si="2"/>
        <v>5593.5</v>
      </c>
      <c r="I19" s="73">
        <f t="shared" si="3"/>
        <v>6102</v>
      </c>
      <c r="J19" s="20"/>
      <c r="K19" s="21"/>
      <c r="L19" s="5"/>
      <c r="M19" s="5"/>
      <c r="N19" s="5"/>
      <c r="O19" s="5"/>
      <c r="P19" s="5"/>
    </row>
    <row r="20" spans="1:16" ht="15.75" thickBot="1" x14ac:dyDescent="0.3">
      <c r="A20" s="5"/>
      <c r="B20" s="5"/>
      <c r="C20" s="65" t="s">
        <v>129</v>
      </c>
      <c r="D20" s="74">
        <v>5185</v>
      </c>
      <c r="E20" s="73">
        <f t="shared" si="0"/>
        <v>5703.5</v>
      </c>
      <c r="F20" s="75">
        <f t="shared" si="1"/>
        <v>5703.5</v>
      </c>
      <c r="G20" s="73">
        <f t="shared" si="2"/>
        <v>5703.5</v>
      </c>
      <c r="H20" s="75">
        <f t="shared" si="2"/>
        <v>5703.5</v>
      </c>
      <c r="I20" s="73">
        <f t="shared" si="3"/>
        <v>6222</v>
      </c>
      <c r="J20" s="20"/>
      <c r="K20" s="21"/>
      <c r="L20" s="5"/>
      <c r="M20" s="5"/>
      <c r="N20" s="5"/>
      <c r="O20" s="5"/>
      <c r="P20" s="5"/>
    </row>
    <row r="21" spans="1:16" ht="15.75" thickBot="1" x14ac:dyDescent="0.3">
      <c r="A21" s="5"/>
      <c r="B21" s="5"/>
      <c r="C21" s="65" t="s">
        <v>130</v>
      </c>
      <c r="D21" s="74">
        <v>5318</v>
      </c>
      <c r="E21" s="73">
        <f t="shared" si="0"/>
        <v>5849.8</v>
      </c>
      <c r="F21" s="75">
        <f t="shared" si="1"/>
        <v>5849.8</v>
      </c>
      <c r="G21" s="73">
        <f t="shared" si="2"/>
        <v>5849.8</v>
      </c>
      <c r="H21" s="75">
        <f t="shared" si="2"/>
        <v>5849.8</v>
      </c>
      <c r="I21" s="73">
        <f t="shared" si="3"/>
        <v>6381.6</v>
      </c>
      <c r="J21" s="20"/>
      <c r="K21" s="21"/>
      <c r="L21" s="5"/>
      <c r="M21" s="5"/>
      <c r="N21" s="5"/>
      <c r="O21" s="5"/>
      <c r="P21" s="5"/>
    </row>
    <row r="22" spans="1:16" ht="15.75" thickBot="1" x14ac:dyDescent="0.3">
      <c r="A22" s="5"/>
      <c r="B22" s="5"/>
      <c r="C22" s="65" t="s">
        <v>131</v>
      </c>
      <c r="D22" s="76">
        <v>5417</v>
      </c>
      <c r="E22" s="73">
        <f t="shared" si="0"/>
        <v>5958.7</v>
      </c>
      <c r="F22" s="75">
        <f t="shared" si="1"/>
        <v>5958.7</v>
      </c>
      <c r="G22" s="73">
        <f t="shared" si="2"/>
        <v>5958.7</v>
      </c>
      <c r="H22" s="75">
        <f t="shared" si="2"/>
        <v>5958.7</v>
      </c>
      <c r="I22" s="73">
        <f t="shared" si="3"/>
        <v>6500.4</v>
      </c>
      <c r="J22" s="20"/>
      <c r="K22" s="21"/>
      <c r="L22" s="5"/>
      <c r="M22" s="5"/>
      <c r="N22" s="5"/>
      <c r="O22" s="5"/>
      <c r="P22" s="5"/>
    </row>
    <row r="23" spans="1:16" ht="15.75" thickBot="1" x14ac:dyDescent="0.3">
      <c r="A23" s="5"/>
      <c r="B23" s="5"/>
      <c r="C23" s="65" t="s">
        <v>132</v>
      </c>
      <c r="D23" s="76">
        <v>5517</v>
      </c>
      <c r="E23" s="73">
        <f t="shared" si="0"/>
        <v>6068.7</v>
      </c>
      <c r="F23" s="75">
        <f t="shared" si="1"/>
        <v>6068.7</v>
      </c>
      <c r="G23" s="73">
        <f t="shared" si="2"/>
        <v>6068.7</v>
      </c>
      <c r="H23" s="75">
        <f t="shared" si="2"/>
        <v>6068.7</v>
      </c>
      <c r="I23" s="73">
        <f t="shared" si="3"/>
        <v>6620.4</v>
      </c>
      <c r="J23" s="20"/>
      <c r="K23" s="21"/>
      <c r="L23" s="5"/>
      <c r="M23" s="5"/>
      <c r="N23" s="5"/>
      <c r="O23" s="5"/>
      <c r="P23" s="5"/>
    </row>
    <row r="24" spans="1:16" ht="15.75" thickBot="1" x14ac:dyDescent="0.3">
      <c r="A24" s="5"/>
      <c r="B24" s="5"/>
      <c r="C24" s="65" t="s">
        <v>133</v>
      </c>
      <c r="D24" s="74">
        <v>5616</v>
      </c>
      <c r="E24" s="73">
        <f t="shared" si="0"/>
        <v>6177.6</v>
      </c>
      <c r="F24" s="75">
        <f t="shared" si="1"/>
        <v>6177.6</v>
      </c>
      <c r="G24" s="73">
        <f t="shared" si="2"/>
        <v>6177.6</v>
      </c>
      <c r="H24" s="75">
        <f t="shared" si="2"/>
        <v>6177.6</v>
      </c>
      <c r="I24" s="73">
        <f t="shared" si="3"/>
        <v>6739.2</v>
      </c>
      <c r="J24" s="20"/>
      <c r="K24" s="21"/>
      <c r="L24" s="5"/>
      <c r="M24" s="5"/>
      <c r="N24" s="5"/>
      <c r="O24" s="5"/>
      <c r="P24" s="5"/>
    </row>
    <row r="25" spans="1:16" ht="15.75" thickBot="1" x14ac:dyDescent="0.3">
      <c r="A25" s="5"/>
      <c r="B25" s="5"/>
      <c r="C25" s="65" t="s">
        <v>134</v>
      </c>
      <c r="D25" s="76">
        <v>5715</v>
      </c>
      <c r="E25" s="73">
        <f t="shared" si="0"/>
        <v>6286.5</v>
      </c>
      <c r="F25" s="75">
        <f t="shared" si="1"/>
        <v>6286.5</v>
      </c>
      <c r="G25" s="73">
        <f t="shared" si="2"/>
        <v>6286.5</v>
      </c>
      <c r="H25" s="75">
        <f t="shared" si="2"/>
        <v>6286.5</v>
      </c>
      <c r="I25" s="73">
        <f t="shared" si="3"/>
        <v>6858</v>
      </c>
      <c r="J25" s="20"/>
      <c r="K25" s="21"/>
      <c r="L25" s="5"/>
      <c r="M25" s="5"/>
      <c r="N25" s="5"/>
      <c r="O25" s="5"/>
      <c r="P25" s="5"/>
    </row>
    <row r="26" spans="1:16" ht="15.75" thickBot="1" x14ac:dyDescent="0.3">
      <c r="A26" s="5"/>
      <c r="B26" s="5"/>
      <c r="C26" s="65" t="s">
        <v>135</v>
      </c>
      <c r="D26" s="74">
        <v>5815</v>
      </c>
      <c r="E26" s="73">
        <f t="shared" si="0"/>
        <v>6396.5</v>
      </c>
      <c r="F26" s="75">
        <f t="shared" si="1"/>
        <v>6396.5</v>
      </c>
      <c r="G26" s="73">
        <f t="shared" si="2"/>
        <v>6396.5</v>
      </c>
      <c r="H26" s="75">
        <f t="shared" si="2"/>
        <v>6396.5</v>
      </c>
      <c r="I26" s="73">
        <f t="shared" si="3"/>
        <v>6978</v>
      </c>
      <c r="J26" s="20"/>
      <c r="K26" s="21"/>
      <c r="L26" s="5"/>
      <c r="M26" s="5"/>
      <c r="N26" s="5"/>
      <c r="O26" s="5"/>
      <c r="P26" s="5"/>
    </row>
    <row r="27" spans="1:16" ht="15.75" thickBot="1" x14ac:dyDescent="0.3">
      <c r="A27" s="5"/>
      <c r="B27" s="5"/>
      <c r="C27" s="65" t="s">
        <v>136</v>
      </c>
      <c r="D27" s="74">
        <v>6319</v>
      </c>
      <c r="E27" s="73">
        <f t="shared" si="0"/>
        <v>6950.9</v>
      </c>
      <c r="F27" s="75">
        <f t="shared" si="1"/>
        <v>6950.9</v>
      </c>
      <c r="G27" s="73">
        <f t="shared" si="2"/>
        <v>6950.9</v>
      </c>
      <c r="H27" s="75">
        <f t="shared" si="2"/>
        <v>6950.9</v>
      </c>
      <c r="I27" s="73">
        <f t="shared" si="3"/>
        <v>7582.8</v>
      </c>
      <c r="J27" s="20"/>
      <c r="K27" s="21"/>
      <c r="L27" s="5"/>
      <c r="M27" s="5"/>
      <c r="N27" s="5"/>
      <c r="O27" s="5"/>
      <c r="P27" s="5"/>
    </row>
    <row r="28" spans="1:16" ht="15.75" thickBot="1" x14ac:dyDescent="0.3">
      <c r="A28" s="5"/>
      <c r="B28" s="5"/>
      <c r="C28" s="65" t="s">
        <v>137</v>
      </c>
      <c r="D28" s="74">
        <v>6420</v>
      </c>
      <c r="E28" s="73">
        <f t="shared" si="0"/>
        <v>7062</v>
      </c>
      <c r="F28" s="75">
        <f t="shared" si="1"/>
        <v>7062</v>
      </c>
      <c r="G28" s="73">
        <f t="shared" si="2"/>
        <v>7062</v>
      </c>
      <c r="H28" s="75">
        <f t="shared" si="2"/>
        <v>7062</v>
      </c>
      <c r="I28" s="73">
        <f t="shared" si="3"/>
        <v>7704</v>
      </c>
      <c r="J28" s="20"/>
      <c r="K28" s="21"/>
      <c r="L28" s="5"/>
      <c r="M28" s="5"/>
      <c r="N28" s="5"/>
      <c r="O28" s="5"/>
      <c r="P28" s="5"/>
    </row>
    <row r="29" spans="1:16" ht="15.75" thickBot="1" x14ac:dyDescent="0.3">
      <c r="A29" s="5"/>
      <c r="B29" s="5"/>
      <c r="C29" s="66" t="s">
        <v>138</v>
      </c>
      <c r="D29" s="74">
        <v>6519</v>
      </c>
      <c r="E29" s="73">
        <f t="shared" si="0"/>
        <v>7170.9</v>
      </c>
      <c r="F29" s="75">
        <f t="shared" si="1"/>
        <v>7170.9</v>
      </c>
      <c r="G29" s="73">
        <f t="shared" si="2"/>
        <v>7170.9</v>
      </c>
      <c r="H29" s="75">
        <f t="shared" si="2"/>
        <v>7170.9</v>
      </c>
      <c r="I29" s="73">
        <f t="shared" si="3"/>
        <v>7822.8</v>
      </c>
      <c r="J29" s="20"/>
      <c r="K29" s="21"/>
      <c r="L29" s="5"/>
      <c r="M29" s="5"/>
      <c r="N29" s="5"/>
      <c r="O29" s="5"/>
      <c r="P29" s="5"/>
    </row>
    <row r="30" spans="1:16" ht="15.75" thickBot="1" x14ac:dyDescent="0.3">
      <c r="A30" s="5"/>
      <c r="B30" s="5"/>
      <c r="C30" s="65" t="s">
        <v>139</v>
      </c>
      <c r="D30" s="74">
        <v>6620</v>
      </c>
      <c r="E30" s="73">
        <f t="shared" si="0"/>
        <v>7282</v>
      </c>
      <c r="F30" s="75">
        <f t="shared" si="1"/>
        <v>7282</v>
      </c>
      <c r="G30" s="73">
        <f t="shared" si="2"/>
        <v>7282</v>
      </c>
      <c r="H30" s="75">
        <f t="shared" si="2"/>
        <v>7282</v>
      </c>
      <c r="I30" s="73">
        <f t="shared" si="3"/>
        <v>7944</v>
      </c>
      <c r="J30" s="20"/>
      <c r="K30" s="21"/>
      <c r="L30" s="5"/>
      <c r="M30" s="5"/>
      <c r="N30" s="5"/>
      <c r="O30" s="5"/>
      <c r="P30" s="5"/>
    </row>
    <row r="31" spans="1:16" ht="15.75" thickBot="1" x14ac:dyDescent="0.3">
      <c r="A31" s="5"/>
      <c r="B31" s="5"/>
      <c r="C31" s="66" t="s">
        <v>140</v>
      </c>
      <c r="D31" s="74">
        <v>6721</v>
      </c>
      <c r="E31" s="73">
        <f t="shared" si="0"/>
        <v>7393.1</v>
      </c>
      <c r="F31" s="75">
        <f t="shared" si="1"/>
        <v>7393.1</v>
      </c>
      <c r="G31" s="73">
        <f t="shared" si="2"/>
        <v>7393.1</v>
      </c>
      <c r="H31" s="75">
        <f t="shared" si="2"/>
        <v>7393.1</v>
      </c>
      <c r="I31" s="73">
        <f t="shared" si="3"/>
        <v>8065.2</v>
      </c>
      <c r="J31" s="20"/>
      <c r="K31" s="21"/>
      <c r="L31" s="5"/>
      <c r="M31" s="5"/>
      <c r="N31" s="5"/>
      <c r="O31" s="5"/>
      <c r="P31" s="5"/>
    </row>
    <row r="32" spans="1:16" ht="15.75" thickBot="1" x14ac:dyDescent="0.3">
      <c r="A32" s="5"/>
      <c r="B32" s="5"/>
      <c r="C32" s="66" t="s">
        <v>141</v>
      </c>
      <c r="D32" s="74">
        <v>6823</v>
      </c>
      <c r="E32" s="73">
        <f t="shared" si="0"/>
        <v>7505.3</v>
      </c>
      <c r="F32" s="75">
        <f t="shared" si="1"/>
        <v>7505.3</v>
      </c>
      <c r="G32" s="73">
        <f t="shared" si="2"/>
        <v>7505.3</v>
      </c>
      <c r="H32" s="75">
        <f t="shared" si="2"/>
        <v>7505.3</v>
      </c>
      <c r="I32" s="73">
        <f t="shared" si="3"/>
        <v>8187.6</v>
      </c>
      <c r="J32" s="20"/>
      <c r="K32" s="21"/>
      <c r="L32" s="5"/>
      <c r="M32" s="5"/>
      <c r="N32" s="5"/>
      <c r="O32" s="5"/>
      <c r="P32" s="5"/>
    </row>
    <row r="33" spans="1:16" ht="15.75" thickBot="1" x14ac:dyDescent="0.3">
      <c r="A33" s="5"/>
      <c r="B33" s="5"/>
      <c r="C33" s="67" t="s">
        <v>142</v>
      </c>
      <c r="D33" s="74">
        <v>6924</v>
      </c>
      <c r="E33" s="73">
        <f t="shared" si="0"/>
        <v>7616.4</v>
      </c>
      <c r="F33" s="75">
        <f t="shared" si="1"/>
        <v>7616.4</v>
      </c>
      <c r="G33" s="73">
        <f t="shared" si="2"/>
        <v>7616.4</v>
      </c>
      <c r="H33" s="75">
        <f t="shared" si="2"/>
        <v>7616.4</v>
      </c>
      <c r="I33" s="73">
        <f t="shared" si="3"/>
        <v>8308.7999999999993</v>
      </c>
      <c r="J33" s="20"/>
      <c r="K33" s="21"/>
      <c r="L33" s="5"/>
      <c r="M33" s="5"/>
      <c r="N33" s="5"/>
      <c r="O33" s="5"/>
      <c r="P33" s="5"/>
    </row>
    <row r="34" spans="1:16" ht="15.75" thickBot="1" x14ac:dyDescent="0.3">
      <c r="A34" s="5"/>
      <c r="B34" s="5"/>
      <c r="C34" s="65" t="s">
        <v>143</v>
      </c>
      <c r="D34" s="74">
        <v>7025</v>
      </c>
      <c r="E34" s="73">
        <f t="shared" si="0"/>
        <v>7727.5</v>
      </c>
      <c r="F34" s="75">
        <f t="shared" si="1"/>
        <v>7727.5</v>
      </c>
      <c r="G34" s="73">
        <f t="shared" si="2"/>
        <v>7727.5</v>
      </c>
      <c r="H34" s="75">
        <f t="shared" si="2"/>
        <v>7727.5</v>
      </c>
      <c r="I34" s="73">
        <f t="shared" si="3"/>
        <v>8430</v>
      </c>
      <c r="J34" s="20"/>
      <c r="K34" s="21"/>
      <c r="L34" s="5"/>
      <c r="M34" s="5"/>
      <c r="N34" s="5"/>
      <c r="O34" s="5"/>
      <c r="P34" s="5"/>
    </row>
    <row r="35" spans="1:16" ht="15.75" thickBot="1" x14ac:dyDescent="0.3">
      <c r="A35" s="5"/>
      <c r="B35" s="5"/>
      <c r="C35" s="65" t="s">
        <v>144</v>
      </c>
      <c r="D35" s="74">
        <v>7126</v>
      </c>
      <c r="E35" s="73">
        <f t="shared" si="0"/>
        <v>7838.6</v>
      </c>
      <c r="F35" s="75">
        <f t="shared" si="1"/>
        <v>7838.6</v>
      </c>
      <c r="G35" s="73">
        <f t="shared" si="2"/>
        <v>7838.6</v>
      </c>
      <c r="H35" s="75">
        <f t="shared" si="2"/>
        <v>7838.6</v>
      </c>
      <c r="I35" s="73">
        <f t="shared" si="3"/>
        <v>8551.2000000000007</v>
      </c>
      <c r="J35" s="20"/>
      <c r="K35" s="21"/>
      <c r="L35" s="5"/>
      <c r="M35" s="5"/>
      <c r="N35" s="5"/>
      <c r="O35" s="5"/>
      <c r="P35" s="5"/>
    </row>
    <row r="36" spans="1:16" ht="15.75" thickBot="1" x14ac:dyDescent="0.3">
      <c r="A36" s="5"/>
      <c r="B36" s="5"/>
      <c r="C36" s="65" t="s">
        <v>145</v>
      </c>
      <c r="D36" s="74">
        <v>7227</v>
      </c>
      <c r="E36" s="73">
        <f t="shared" si="0"/>
        <v>7949.7</v>
      </c>
      <c r="F36" s="75">
        <f t="shared" si="1"/>
        <v>7949.7</v>
      </c>
      <c r="G36" s="73">
        <f t="shared" si="2"/>
        <v>7949.7</v>
      </c>
      <c r="H36" s="75">
        <f t="shared" si="2"/>
        <v>7949.7</v>
      </c>
      <c r="I36" s="73">
        <f t="shared" si="3"/>
        <v>8672.4</v>
      </c>
      <c r="J36" s="20"/>
      <c r="K36" s="21"/>
      <c r="L36" s="5"/>
      <c r="M36" s="5"/>
      <c r="N36" s="5"/>
      <c r="O36" s="5"/>
      <c r="P36" s="5"/>
    </row>
    <row r="37" spans="1:16" x14ac:dyDescent="0.25">
      <c r="A37" s="5"/>
      <c r="B37" s="5"/>
      <c r="C37" s="65" t="s">
        <v>146</v>
      </c>
      <c r="D37" s="74">
        <v>7329</v>
      </c>
      <c r="E37" s="73">
        <f t="shared" si="0"/>
        <v>8061.9</v>
      </c>
      <c r="F37" s="75">
        <f t="shared" si="1"/>
        <v>8061.9</v>
      </c>
      <c r="G37" s="73">
        <f t="shared" si="2"/>
        <v>8061.9</v>
      </c>
      <c r="H37" s="75">
        <f t="shared" si="2"/>
        <v>8061.9</v>
      </c>
      <c r="I37" s="73">
        <f t="shared" si="3"/>
        <v>8794.7999999999993</v>
      </c>
      <c r="J37" s="20"/>
      <c r="K37" s="21"/>
      <c r="L37" s="5"/>
      <c r="M37" s="5"/>
      <c r="N37" s="5"/>
      <c r="O37" s="5"/>
      <c r="P37" s="5"/>
    </row>
    <row r="38" spans="1:16" ht="15.75" thickBot="1" x14ac:dyDescent="0.3">
      <c r="A38" s="5"/>
      <c r="B38" s="5"/>
      <c r="C38" s="68" t="s">
        <v>12</v>
      </c>
      <c r="D38" s="53" t="s">
        <v>13</v>
      </c>
      <c r="E38" s="54" t="str">
        <f t="shared" ref="E38" si="4">D38</f>
        <v>по запросу</v>
      </c>
      <c r="F38" s="55" t="str">
        <f t="shared" ref="F38" si="5">D38</f>
        <v>по запросу</v>
      </c>
      <c r="G38" s="56" t="s">
        <v>13</v>
      </c>
      <c r="H38" s="55" t="s">
        <v>13</v>
      </c>
      <c r="I38" s="54" t="s">
        <v>13</v>
      </c>
      <c r="J38" s="35"/>
      <c r="K38" s="69"/>
      <c r="L38" s="5"/>
      <c r="M38" s="5"/>
      <c r="N38" s="5"/>
      <c r="O38" s="5"/>
      <c r="P38" s="5"/>
    </row>
    <row r="39" spans="1:16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</sheetData>
  <mergeCells count="4">
    <mergeCell ref="C2:K7"/>
    <mergeCell ref="C8:C10"/>
    <mergeCell ref="D8:K8"/>
    <mergeCell ref="D10:K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Для Mohlenhoff</vt:lpstr>
      <vt:lpstr>Алюм. скруглён,высота15мм</vt:lpstr>
      <vt:lpstr>Алюм.скруглён,высота 18мм</vt:lpstr>
      <vt:lpstr>Алюм.скруглён,высота 20мм </vt:lpstr>
      <vt:lpstr>Алюм.скрулён.высота 24 мм</vt:lpstr>
      <vt:lpstr>Алюм.П-профиль,высота18,20 мм</vt:lpstr>
      <vt:lpstr>1501.Алюм. с алюм.втулками 15мм</vt:lpstr>
      <vt:lpstr>1801.Алюм.с алюм втулками</vt:lpstr>
      <vt:lpstr>2001.Алюм.с алюм.втулками</vt:lpstr>
      <vt:lpstr>2401.Алюм.с алюм втулками</vt:lpstr>
      <vt:lpstr>Нержавеющая сталь</vt:lpstr>
      <vt:lpstr>Дерево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2016-09-23T09:28:33Z</dcterms:modified>
</cp:coreProperties>
</file>